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bfsolutions.sharepoint.com/sites/JBFSolutionsOperationsHub/Templates  Resources/SME Resources/"/>
    </mc:Choice>
  </mc:AlternateContent>
  <xr:revisionPtr revIDLastSave="397" documentId="8_{C55CC860-1859-49A1-89D1-8C6967C73E55}" xr6:coauthVersionLast="47" xr6:coauthVersionMax="47" xr10:uidLastSave="{3DF6789B-4668-4711-982E-FCA96D9A54B7}"/>
  <bookViews>
    <workbookView xWindow="-120" yWindow="-120" windowWidth="57840" windowHeight="17520" activeTab="1" xr2:uid="{1475B330-191C-4961-915E-900BEE8A30AB}"/>
  </bookViews>
  <sheets>
    <sheet name="Instructions" sheetId="2" r:id="rId1"/>
    <sheet name="Self-Audit" sheetId="3" r:id="rId2"/>
    <sheet name="Results" sheetId="4" r:id="rId3"/>
    <sheet name="Trigger Questions" sheetId="5" r:id="rId4"/>
    <sheet name="Action Plan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22" i="4" l="1"/>
  <c r="C14" i="5"/>
  <c r="F12" i="4"/>
  <c r="G11" i="4"/>
  <c r="F11" i="4"/>
  <c r="E11" i="4"/>
  <c r="D11" i="4"/>
  <c r="C11" i="4"/>
  <c r="B11" i="4"/>
  <c r="F10" i="4"/>
  <c r="E10" i="4"/>
  <c r="G10" i="4" s="1"/>
  <c r="D10" i="4"/>
  <c r="C10" i="4"/>
  <c r="B10" i="4"/>
  <c r="G9" i="4"/>
  <c r="F9" i="4"/>
  <c r="E9" i="4"/>
  <c r="D9" i="4"/>
  <c r="C9" i="4"/>
  <c r="B9" i="4"/>
  <c r="F8" i="4"/>
  <c r="E8" i="4"/>
  <c r="G8" i="4" s="1"/>
  <c r="D8" i="4"/>
  <c r="C8" i="4"/>
  <c r="B8" i="4"/>
  <c r="F7" i="4"/>
  <c r="E7" i="4"/>
  <c r="G7" i="4" s="1"/>
  <c r="D7" i="4"/>
  <c r="C7" i="4"/>
  <c r="B7" i="4"/>
  <c r="F6" i="4"/>
  <c r="E6" i="4"/>
  <c r="G6" i="4" s="1"/>
  <c r="D6" i="4"/>
  <c r="C6" i="4"/>
  <c r="B6" i="4"/>
  <c r="F5" i="4"/>
  <c r="E5" i="4"/>
  <c r="D5" i="4"/>
  <c r="C5" i="4"/>
  <c r="B5" i="4"/>
  <c r="A2" i="4"/>
  <c r="G5" i="4" l="1"/>
  <c r="C12" i="4"/>
  <c r="D12" i="4"/>
  <c r="B12" i="4"/>
  <c r="E12" i="4"/>
  <c r="G12" i="4" l="1"/>
</calcChain>
</file>

<file path=xl/sharedStrings.xml><?xml version="1.0" encoding="utf-8"?>
<sst xmlns="http://schemas.openxmlformats.org/spreadsheetml/2006/main" count="268" uniqueCount="184">
  <si>
    <t>Business Value Self-Audit</t>
  </si>
  <si>
    <t>Rate every question Green (controlled), Amber (needs attention) or Red (priority). If you cannot answer with evidence, mark Amber or Red.</t>
  </si>
  <si>
    <t>Business name:</t>
  </si>
  <si>
    <t>Completed by:</t>
  </si>
  <si>
    <t>Date completed:</t>
  </si>
  <si>
    <t>Section</t>
  </si>
  <si>
    <t>Q#</t>
  </si>
  <si>
    <t>Question</t>
  </si>
  <si>
    <t>Rating</t>
  </si>
  <si>
    <t>Evidence / notes</t>
  </si>
  <si>
    <t>Action owner</t>
  </si>
  <si>
    <t>1. Financial control</t>
  </si>
  <si>
    <t>Do I receive accurate monthly profit and loss reports?</t>
  </si>
  <si>
    <t>Do I understand the difference between profit and available cash?</t>
  </si>
  <si>
    <t>Do I maintain a rolling 13-week cashflow forecast?</t>
  </si>
  <si>
    <t>Are actual results compared with budget or forecast?</t>
  </si>
  <si>
    <t>Can I explain significant movements in revenue, margins and expenses?</t>
  </si>
  <si>
    <t>Do I know my gross margin by product, service or customer?</t>
  </si>
  <si>
    <t>Are invoices issued promptly and debts actively followed up?</t>
  </si>
  <si>
    <t>Do I know which customers regularly pay late?</t>
  </si>
  <si>
    <t>Are personal and business expenses clearly separated?</t>
  </si>
  <si>
    <t>Could I provide clean financial information to a lender, adviser or prospective buyer?</t>
  </si>
  <si>
    <t>2. Revenue quality</t>
  </si>
  <si>
    <t>Is revenue growing, stable or declining?</t>
  </si>
  <si>
    <t>Can I identify the most profitable customers and services?</t>
  </si>
  <si>
    <t>How much revenue comes from my top three customers?</t>
  </si>
  <si>
    <t>Do I have repeat, recurring or contracted revenue?</t>
  </si>
  <si>
    <t>Are sales dependent on my personal relationships?</t>
  </si>
  <si>
    <t>Is there a documented lead, sales and follow-up process?</t>
  </si>
  <si>
    <t>Do I know the conversion rate from enquiry to sale?</t>
  </si>
  <si>
    <t>Can another team member manage the sales pipeline?</t>
  </si>
  <si>
    <t>Are pricing decisions based on costs, margin and market evidence?</t>
  </si>
  <si>
    <t>Do I have a reliable forward order book or sales forecast?</t>
  </si>
  <si>
    <t>3. Owner dependence</t>
  </si>
  <si>
    <t>Would the business continue operating if I were unavailable for 90 days?</t>
  </si>
  <si>
    <t>Can staff answer routine customer and supplier questions without me?</t>
  </si>
  <si>
    <t>Do I personally approve most decisions?</t>
  </si>
  <si>
    <t>Are key customer relationships held only by me?</t>
  </si>
  <si>
    <t>Do I perform work that should belong to a manager or team member?</t>
  </si>
  <si>
    <t>Is important knowledge stored in my email, phone or memory?</t>
  </si>
  <si>
    <t>Does the business depend on my technical expertise or personal reputation?</t>
  </si>
  <si>
    <t>Is there someone capable of taking over my key responsibilities?</t>
  </si>
  <si>
    <t>Have I taken a meaningful holiday without monitoring the business constantly?</t>
  </si>
  <si>
    <t>Could a buyer understand how the business works without relying on me?</t>
  </si>
  <si>
    <t>4. Processes and systems</t>
  </si>
  <si>
    <t>Are the core processes documented?</t>
  </si>
  <si>
    <t>Can a new employee follow written instructions?</t>
  </si>
  <si>
    <t>Are quoting, onboarding, delivery, invoicing and debt collection consistent?</t>
  </si>
  <si>
    <t>Are responsibilities and hand-offs clearly assigned?</t>
  </si>
  <si>
    <t>Do tasks fall through the cracks?</t>
  </si>
  <si>
    <t>Are customer, financial and operational systems connected?</t>
  </si>
  <si>
    <t>How much information is re-entered manually?</t>
  </si>
  <si>
    <t>Are spreadsheets being used as the main operating system?</t>
  </si>
  <si>
    <t>Can I quickly find current documents and customer information?</t>
  </si>
  <si>
    <t>Are automation opportunities reviewed regularly?</t>
  </si>
  <si>
    <t>Help may be needed if: work is performed differently by each person, information is duplicated across systems, deadlines are missed or staff repeatedly ask the owner how to complete routine tasks.</t>
  </si>
  <si>
    <t>5. Team capability</t>
  </si>
  <si>
    <t>Does every team member have a clear role and measurable responsibilities?</t>
  </si>
  <si>
    <t>Are key tasks covered by more than one person?</t>
  </si>
  <si>
    <t>Do staff have the training and access required to perform their roles?</t>
  </si>
  <si>
    <t>Are performance expectations documented?</t>
  </si>
  <si>
    <t>Are there unresolved performance issues?</t>
  </si>
  <si>
    <t>Can the business recruit and onboard people efficiently?</t>
  </si>
  <si>
    <t>Are managers genuinely managing, or simply handling more technical work?</t>
  </si>
  <si>
    <t>Is staff turnover affecting customers or delivery?</t>
  </si>
  <si>
    <t>Does the team understand the business's priorities and key numbers?</t>
  </si>
  <si>
    <t>Are incentives aligned with profitable growth and customer service?</t>
  </si>
  <si>
    <t>6. Risk and compliance</t>
  </si>
  <si>
    <t>Are contracts, licences, insurance policies and key obligations current?</t>
  </si>
  <si>
    <t>Are financial approvals and payment controls documented?</t>
  </si>
  <si>
    <t>Is sensitive customer and business information appropriately protected?</t>
  </si>
  <si>
    <t>Are backups tested rather than merely assumed?</t>
  </si>
  <si>
    <t>Do I have a documented response plan for a cyber incident or major disruption?</t>
  </si>
  <si>
    <t>Are employment, consumer, privacy and industry obligations reviewed where relevant?</t>
  </si>
  <si>
    <t>Are supplier and customer dependencies understood?</t>
  </si>
  <si>
    <t>Is there a current business continuity plan?</t>
  </si>
  <si>
    <t>Are intellectual property, passwords and system access controlled?</t>
  </si>
  <si>
    <t>Could the business demonstrate compliance if challenged?</t>
  </si>
  <si>
    <t>Australian small businesses can use formal self-assessment resources (Fair Work and Australian Consumer Law checklists) to identify workplace and consumer-law obligations.</t>
  </si>
  <si>
    <t>7. Growth and exit readiness</t>
  </si>
  <si>
    <t>Have I defined what a successful future exit means?</t>
  </si>
  <si>
    <t>Do I know the main factors that increase or reduce business value?</t>
  </si>
  <si>
    <t>Is the business generating consistent, maintainable earnings?</t>
  </si>
  <si>
    <t>Are financial records clean and readily available?</t>
  </si>
  <si>
    <t>Are important agreements and procedures documented?</t>
  </si>
  <si>
    <t>Is the customer base diversified?</t>
  </si>
  <si>
    <t>Could the business be transferred without major disruption?</t>
  </si>
  <si>
    <t>Have I identified potential successors or buyer types?</t>
  </si>
  <si>
    <t>Have I allowed sufficient time to fix weaknesses before an exit?</t>
  </si>
  <si>
    <t>Have I discussed tax, legal, valuation and succession issues with the appropriate advisers?</t>
  </si>
  <si>
    <t>Self-Audit Results</t>
  </si>
  <si>
    <t>Green</t>
  </si>
  <si>
    <t>Amber</t>
  </si>
  <si>
    <t>Red</t>
  </si>
  <si>
    <t>Not answered</t>
  </si>
  <si>
    <t>Questions</t>
  </si>
  <si>
    <t>Section status</t>
  </si>
  <si>
    <t>TOTAL</t>
  </si>
  <si>
    <t>Interpreting the result</t>
  </si>
  <si>
    <t>Result</t>
  </si>
  <si>
    <t>Meaning</t>
  </si>
  <si>
    <t>Suggested response</t>
  </si>
  <si>
    <t>Mostly Green</t>
  </si>
  <si>
    <t>The business has reasonable control and visibility</t>
  </si>
  <si>
    <t>Maintain the disciplines and review quarterly</t>
  </si>
  <si>
    <t>Several Amber answers</t>
  </si>
  <si>
    <t>Improvement opportunities may be limiting growth or increasing owner workload</t>
  </si>
  <si>
    <t>Seek a structured review and prioritised action plan</t>
  </si>
  <si>
    <t>Any Red financial or operational issue</t>
  </si>
  <si>
    <t>The business may face immediate cashflow, control or continuity risk</t>
  </si>
  <si>
    <t>Get targeted professional help promptly</t>
  </si>
  <si>
    <t>Red answers across several sections</t>
  </si>
  <si>
    <t>The business may be difficult to fund, scale or transfer</t>
  </si>
  <si>
    <t>Consider a 90-day business value improvement programme</t>
  </si>
  <si>
    <t>Your overall position</t>
  </si>
  <si>
    <t>The Strongest Trigger Questions</t>
  </si>
  <si>
    <t>If you answer "No" to any of these, a provider such as JBF Solutions may be able to add immediate value.</t>
  </si>
  <si>
    <t>#</t>
  </si>
  <si>
    <t>Trigger question</t>
  </si>
  <si>
    <t>Yes / No</t>
  </si>
  <si>
    <t>Can I produce reliable monthly management reports?</t>
  </si>
  <si>
    <t>Can I forecast cashflow for the next 13 weeks?</t>
  </si>
  <si>
    <t>Could the business operate for 90 days without me?</t>
  </si>
  <si>
    <t>Are the critical processes documented?</t>
  </si>
  <si>
    <t>Can someone else manage the customer pipeline?</t>
  </si>
  <si>
    <t>Do I know which products, services and customers are most profitable?</t>
  </si>
  <si>
    <t>Are my systems integrated enough to avoid unnecessary manual work?</t>
  </si>
  <si>
    <t>Could I provide organised information to a lender or prospective buyer?</t>
  </si>
  <si>
    <t>"No" answers:</t>
  </si>
  <si>
    <t>Next step</t>
  </si>
  <si>
    <t>Complete the self-audit, highlight every Amber and Red response, and book a Business Value Readiness Review to identify the three improvements most likely to strengthen cashflow, reduce owner dependence and improve future transferability.</t>
  </si>
  <si>
    <t>90-Day Action Plan</t>
  </si>
  <si>
    <t>Transfer your Red answers first, then the highest-impact Ambers. Aim for the three improvements most likely to strengthen cashflow, reduce owner dependence and improve transferability.</t>
  </si>
  <si>
    <t>Priority</t>
  </si>
  <si>
    <t>Issue / question</t>
  </si>
  <si>
    <t>Action to take</t>
  </si>
  <si>
    <t>Owner</t>
  </si>
  <si>
    <t>Due date</t>
  </si>
  <si>
    <t>Status</t>
  </si>
  <si>
    <t>Reminder: JBF Solutions can assist with financial visibility, cashflow, lending readiness, systems, workflow and automation, and can coordinate with accountants, lawyers, valuers and other specialists for matters outside its scope.</t>
  </si>
  <si>
    <t>Business Value Self-Audit — Instructions</t>
  </si>
  <si>
    <t>A 30–60 minute check to reveal where the business is owner-dependent, financially fragile, inefficient or difficult to transfer.</t>
  </si>
  <si>
    <t>How to use this workbook</t>
  </si>
  <si>
    <t>Step 1</t>
  </si>
  <si>
    <t>Open the Self-Audit sheet and enter the business name, your name and today's date.</t>
  </si>
  <si>
    <t>Step 2</t>
  </si>
  <si>
    <t>Work through all 70 questions across the 7 sections. Choose Green, Amber or Red from the dropdown in the Rating column.</t>
  </si>
  <si>
    <t>Step 3</t>
  </si>
  <si>
    <t>Add evidence or notes beside each answer (the report you rely on, the document, the person responsible). Notes are what make the audit useful later.</t>
  </si>
  <si>
    <t>Step 4</t>
  </si>
  <si>
    <t>Answer the 8 questions on the Trigger Questions sheet with Yes or No.</t>
  </si>
  <si>
    <t>Step 5</t>
  </si>
  <si>
    <t>Review the Results sheet. It counts Green / Amber / Red by section automatically and gives a suggested response.</t>
  </si>
  <si>
    <t>Step 6</t>
  </si>
  <si>
    <t>Rating scale</t>
  </si>
  <si>
    <t>Green — controlled</t>
  </si>
  <si>
    <t>Documented, measured and consistently performed.</t>
  </si>
  <si>
    <t>Amber — needs attention</t>
  </si>
  <si>
    <t>Partly controlled, inconsistent or dependent on one person.</t>
  </si>
  <si>
    <t>Red — priority</t>
  </si>
  <si>
    <t>Unknown, undocumented, regularly failing or creating material risk.</t>
  </si>
  <si>
    <t>Golden rule</t>
  </si>
  <si>
    <t>If you cannot answer a question with evidence, mark it Amber or Red rather than assuming it is under control. Unanswered questions usually indicate a data or management gap.</t>
  </si>
  <si>
    <t>Sheets in this workbook</t>
  </si>
  <si>
    <t>Self-Audit</t>
  </si>
  <si>
    <t>The 70 questions, ratings, notes and the 'help may be needed if' prompts for each section.</t>
  </si>
  <si>
    <t>Results</t>
  </si>
  <si>
    <t>Automatic scoring by section, interpretation table and your overall position.</t>
  </si>
  <si>
    <t>Trigger Questions</t>
  </si>
  <si>
    <t>The 8 strongest questions. A 'No' to any of them signals immediate value from outside help.</t>
  </si>
  <si>
    <t>Action Plan</t>
  </si>
  <si>
    <t>Your prioritised 90-day improvement list.</t>
  </si>
  <si>
    <t>Call to action</t>
  </si>
  <si>
    <t>Scope note</t>
  </si>
  <si>
    <t>JBF Solutions can assist with financial visibility, cashflow, lending readiness, systems, workflow and automation, and coordinates with accountants, lawyers, valuers and other specialists for matters outside its scope.</t>
  </si>
  <si>
    <t>Reference</t>
  </si>
  <si>
    <t>Australian small businesses can also use the Fair Work small business checklist and the ACCC small business self-assessment checklist for workplace and consumer-law obligations.</t>
  </si>
  <si>
    <t>Move your Red answers, then the highest-impact Ambers onto the Action Plan sheet and assign an owner and due date.</t>
  </si>
  <si>
    <t>JBF Solutions  •  Finance &amp; Mortgage Broking | Business Consulting  •  jbfsolutions.com.au  •  Your goals. Our expertise. The road to success.</t>
  </si>
  <si>
    <t>Help may be needed if: revenue is unpredictable, sales exist mainly in your head, customer concentration is high or the business cannot forecast confidently.</t>
  </si>
  <si>
    <t>Help may be needed if: you are the main salesperson, problem-solver, approver and relationship manager. This is usually the clearest sign that transferable value has not yet been built.</t>
  </si>
  <si>
    <t>Help may be needed if: reports are late, cashflow is regularly stressful, margins are unclear, debt collection is reactive or you rely on a bank balance rather than management information.</t>
  </si>
  <si>
    <t>Help may be needed if: one employee is indispensable, accountability is unclear, staff turnover is high or you are compensating for capability gaps.</t>
  </si>
  <si>
    <t>Help may be needed if: exit planning begins only when you are ready to sell. Preparing early allows time to improve earnings, reduce risk and build evidence of sustainable performance.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</si>
</sst>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Verdana"/>
      <family val="2"/>
    </font>
    <font>
      <sz val="11"/>
      <color rgb="FF1F2A37"/>
      <name val="Calibri"/>
      <family val="2"/>
    </font>
    <font>
      <b/>
      <sz val="11"/>
      <color rgb="FF1F2A37"/>
      <name val="Calibri"/>
      <family val="2"/>
    </font>
    <font>
      <b/>
      <sz val="11"/>
      <color rgb="FFFFFFFF"/>
      <name val="Calibri"/>
      <family val="2"/>
    </font>
    <font>
      <i/>
      <sz val="11"/>
      <color rgb="FF5B6675"/>
      <name val="Calibri"/>
      <family val="2"/>
    </font>
    <font>
      <b/>
      <sz val="13"/>
      <color rgb="FF0046AA"/>
      <name val="Calibri"/>
      <family val="2"/>
    </font>
    <font>
      <b/>
      <sz val="11"/>
      <color rgb="FF002F73"/>
      <name val="Calibri"/>
      <family val="2"/>
    </font>
    <font>
      <sz val="11"/>
      <color rgb="FF5B6675"/>
      <name val="Calibri"/>
      <family val="2"/>
    </font>
    <font>
      <b/>
      <sz val="11"/>
      <color rgb="FF0046AA"/>
      <name val="Calibri"/>
      <family val="2"/>
    </font>
    <font>
      <b/>
      <sz val="12"/>
      <color rgb="FF002F73"/>
      <name val="Calibri"/>
      <family val="2"/>
    </font>
    <font>
      <sz val="11"/>
      <color rgb="FF002F73"/>
      <name val="Calibri"/>
      <family val="2"/>
    </font>
    <font>
      <b/>
      <sz val="18"/>
      <color rgb="FFFFFFFF"/>
      <name val="Calibri"/>
      <family val="2"/>
    </font>
    <font>
      <i/>
      <sz val="10"/>
      <color rgb="FF5B6675"/>
      <name val="Calibri"/>
      <family val="2"/>
    </font>
    <font>
      <sz val="9"/>
      <color rgb="FF5B6675"/>
      <name val="Calibri"/>
      <family val="2"/>
    </font>
    <font>
      <b/>
      <sz val="11"/>
      <color rgb="FF0046AA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E6F8EE"/>
        <bgColor indexed="64"/>
      </patternFill>
    </fill>
    <fill>
      <patternFill patternType="solid">
        <fgColor rgb="FFFFF4E0"/>
        <bgColor indexed="64"/>
      </patternFill>
    </fill>
    <fill>
      <patternFill patternType="solid">
        <fgColor rgb="FFFDE8E8"/>
        <bgColor indexed="64"/>
      </patternFill>
    </fill>
    <fill>
      <patternFill patternType="solid">
        <fgColor rgb="FFE6EEFA"/>
        <bgColor indexed="64"/>
      </patternFill>
    </fill>
    <fill>
      <patternFill patternType="solid">
        <fgColor rgb="FF002F73"/>
        <bgColor indexed="64"/>
      </patternFill>
    </fill>
    <fill>
      <patternFill patternType="solid">
        <fgColor rgb="FFF4F6F9"/>
        <bgColor indexed="64"/>
      </patternFill>
    </fill>
    <fill>
      <patternFill patternType="solid">
        <fgColor rgb="FF00BE5A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E6EEFA"/>
      </bottom>
      <diagonal/>
    </border>
    <border>
      <left/>
      <right/>
      <top style="thin">
        <color rgb="FFE6EEFA"/>
      </top>
      <bottom style="thin">
        <color rgb="FFE6EEFA"/>
      </bottom>
      <diagonal/>
    </border>
    <border>
      <left/>
      <right/>
      <top style="thin">
        <color rgb="FFE6EEFA"/>
      </top>
      <bottom/>
      <diagonal/>
    </border>
    <border>
      <left/>
      <right style="thin">
        <color rgb="FFE6EEFA"/>
      </right>
      <top/>
      <bottom style="thin">
        <color rgb="FFE6EEFA"/>
      </bottom>
      <diagonal/>
    </border>
    <border>
      <left style="thin">
        <color rgb="FFE6EEFA"/>
      </left>
      <right style="thin">
        <color rgb="FFE6EEFA"/>
      </right>
      <top/>
      <bottom style="thin">
        <color rgb="FFE6EEFA"/>
      </bottom>
      <diagonal/>
    </border>
    <border>
      <left style="thin">
        <color rgb="FFE6EEFA"/>
      </left>
      <right/>
      <top/>
      <bottom style="thin">
        <color rgb="FFE6EEFA"/>
      </bottom>
      <diagonal/>
    </border>
    <border>
      <left/>
      <right style="thin">
        <color rgb="FFE6EEFA"/>
      </right>
      <top style="thin">
        <color rgb="FFE6EEFA"/>
      </top>
      <bottom style="thin">
        <color rgb="FFE6EEFA"/>
      </bottom>
      <diagonal/>
    </border>
    <border>
      <left style="thin">
        <color rgb="FFE6EEFA"/>
      </left>
      <right style="thin">
        <color rgb="FFE6EEFA"/>
      </right>
      <top style="thin">
        <color rgb="FFE6EEFA"/>
      </top>
      <bottom style="thin">
        <color rgb="FFE6EEFA"/>
      </bottom>
      <diagonal/>
    </border>
    <border>
      <left style="thin">
        <color rgb="FFE6EEFA"/>
      </left>
      <right/>
      <top style="thin">
        <color rgb="FFE6EEFA"/>
      </top>
      <bottom style="thin">
        <color rgb="FFE6EEFA"/>
      </bottom>
      <diagonal/>
    </border>
    <border>
      <left/>
      <right style="thin">
        <color rgb="FFE6EEFA"/>
      </right>
      <top style="thin">
        <color rgb="FFE6EEFA"/>
      </top>
      <bottom/>
      <diagonal/>
    </border>
    <border>
      <left style="thin">
        <color rgb="FFE6EEFA"/>
      </left>
      <right style="thin">
        <color rgb="FFE6EEFA"/>
      </right>
      <top style="thin">
        <color rgb="FFE6EEFA"/>
      </top>
      <bottom/>
      <diagonal/>
    </border>
    <border>
      <left style="thin">
        <color rgb="FFE6EEFA"/>
      </left>
      <right/>
      <top style="thin">
        <color rgb="FFE6EEFA"/>
      </top>
      <bottom/>
      <diagonal/>
    </border>
    <border>
      <left/>
      <right/>
      <top style="thin">
        <color rgb="FF0046AA"/>
      </top>
      <bottom/>
      <diagonal/>
    </border>
    <border>
      <left/>
      <right/>
      <top style="thin">
        <color rgb="FF0046AA"/>
      </top>
      <bottom style="thin">
        <color rgb="FF0046AA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/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1" fillId="2" borderId="0" xfId="0" applyFont="1" applyFill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1" fillId="4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6" fillId="5" borderId="0" xfId="0" applyFont="1" applyFill="1" applyAlignment="1">
      <alignment vertical="top" wrapText="1"/>
    </xf>
    <xf numFmtId="0" fontId="7" fillId="0" borderId="0" xfId="0" applyFont="1" applyAlignment="1">
      <alignment vertical="top" wrapText="1"/>
    </xf>
    <xf numFmtId="0" fontId="6" fillId="0" borderId="0" xfId="0" applyFont="1"/>
    <xf numFmtId="0" fontId="3" fillId="6" borderId="0" xfId="0" applyFont="1" applyFill="1" applyAlignment="1">
      <alignment horizontal="center"/>
    </xf>
    <xf numFmtId="0" fontId="9" fillId="5" borderId="0" xfId="0" applyFont="1" applyFill="1" applyAlignment="1">
      <alignment vertical="top"/>
    </xf>
    <xf numFmtId="0" fontId="4" fillId="7" borderId="0" xfId="0" applyFont="1" applyFill="1" applyAlignment="1">
      <alignment vertical="top" wrapText="1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7" fillId="0" borderId="2" xfId="0" applyFont="1" applyBorder="1" applyAlignment="1">
      <alignment vertical="top"/>
    </xf>
    <xf numFmtId="0" fontId="7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7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vertical="top"/>
    </xf>
    <xf numFmtId="0" fontId="5" fillId="0" borderId="0" xfId="0" applyFont="1"/>
    <xf numFmtId="0" fontId="5" fillId="0" borderId="0" xfId="0" applyFont="1" applyFill="1" applyBorder="1" applyAlignment="1">
      <alignment wrapText="1"/>
    </xf>
    <xf numFmtId="0" fontId="6" fillId="5" borderId="0" xfId="0" applyFont="1" applyFill="1" applyAlignment="1">
      <alignment wrapText="1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6" fillId="0" borderId="7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6" fillId="5" borderId="10" xfId="0" applyFont="1" applyFill="1" applyBorder="1"/>
    <xf numFmtId="0" fontId="6" fillId="5" borderId="11" xfId="0" applyFont="1" applyFill="1" applyBorder="1" applyAlignment="1">
      <alignment horizontal="center"/>
    </xf>
    <xf numFmtId="0" fontId="6" fillId="5" borderId="12" xfId="0" applyFont="1" applyFill="1" applyBorder="1"/>
    <xf numFmtId="0" fontId="10" fillId="0" borderId="0" xfId="0" applyFont="1"/>
    <xf numFmtId="0" fontId="6" fillId="0" borderId="0" xfId="0" applyFont="1" applyAlignment="1">
      <alignment horizontal="right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" fillId="0" borderId="8" xfId="0" applyFont="1" applyBorder="1"/>
    <xf numFmtId="164" fontId="1" fillId="0" borderId="8" xfId="0" applyNumberFormat="1" applyFont="1" applyBorder="1"/>
    <xf numFmtId="0" fontId="8" fillId="0" borderId="10" xfId="0" applyFont="1" applyBorder="1" applyAlignment="1">
      <alignment horizontal="center"/>
    </xf>
    <xf numFmtId="0" fontId="1" fillId="0" borderId="11" xfId="0" applyFont="1" applyBorder="1"/>
    <xf numFmtId="164" fontId="1" fillId="0" borderId="11" xfId="0" applyNumberFormat="1" applyFont="1" applyBorder="1"/>
    <xf numFmtId="0" fontId="4" fillId="7" borderId="0" xfId="0" applyFont="1" applyFill="1" applyAlignment="1">
      <alignment wrapText="1"/>
    </xf>
    <xf numFmtId="0" fontId="11" fillId="6" borderId="0" xfId="0" applyFont="1" applyFill="1" applyAlignment="1">
      <alignment horizontal="left" vertical="center" indent="1"/>
    </xf>
    <xf numFmtId="0" fontId="12" fillId="0" borderId="0" xfId="0" applyFont="1" applyAlignment="1">
      <alignment vertical="center" wrapText="1"/>
    </xf>
    <xf numFmtId="0" fontId="0" fillId="8" borderId="0" xfId="0" applyFill="1"/>
    <xf numFmtId="0" fontId="13" fillId="0" borderId="3" xfId="0" applyFont="1" applyBorder="1"/>
    <xf numFmtId="0" fontId="0" fillId="0" borderId="3" xfId="0" applyBorder="1"/>
    <xf numFmtId="0" fontId="1" fillId="0" borderId="0" xfId="0" applyFont="1" applyFill="1"/>
    <xf numFmtId="0" fontId="14" fillId="5" borderId="13" xfId="0" applyFont="1" applyFill="1" applyBorder="1" applyAlignment="1">
      <alignment horizontal="left" indent="1"/>
    </xf>
    <xf numFmtId="0" fontId="14" fillId="5" borderId="0" xfId="0" applyFont="1" applyFill="1" applyBorder="1" applyAlignment="1">
      <alignment horizontal="left" indent="1"/>
    </xf>
    <xf numFmtId="0" fontId="14" fillId="5" borderId="14" xfId="0" applyFont="1" applyFill="1" applyBorder="1" applyAlignment="1">
      <alignment horizontal="left" indent="1"/>
    </xf>
    <xf numFmtId="0" fontId="3" fillId="6" borderId="4" xfId="0" applyFont="1" applyFill="1" applyBorder="1" applyAlignment="1">
      <alignment horizontal="left"/>
    </xf>
    <xf numFmtId="0" fontId="3" fillId="6" borderId="5" xfId="0" applyFont="1" applyFill="1" applyBorder="1" applyAlignment="1">
      <alignment horizontal="left"/>
    </xf>
    <xf numFmtId="0" fontId="6" fillId="7" borderId="7" xfId="0" applyFont="1" applyFill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6" fillId="7" borderId="10" xfId="0" applyFont="1" applyFill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3" fillId="6" borderId="6" xfId="0" applyFont="1" applyFill="1" applyBorder="1" applyAlignment="1">
      <alignment horizontal="left"/>
    </xf>
    <xf numFmtId="0" fontId="7" fillId="0" borderId="9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Continuous" wrapText="1"/>
    </xf>
    <xf numFmtId="0" fontId="10" fillId="5" borderId="0" xfId="0" applyFont="1" applyFill="1" applyAlignment="1">
      <alignment vertical="top" wrapText="1"/>
    </xf>
  </cellXfs>
  <cellStyles count="1">
    <cellStyle name="Normal" xfId="0" builtinId="0"/>
  </cellStyles>
  <dxfs count="59">
    <dxf>
      <font>
        <b/>
        <i val="0"/>
        <color rgb="FFB3261E"/>
      </font>
      <fill>
        <patternFill patternType="solid">
          <fgColor indexed="64"/>
          <bgColor rgb="FFFDE8E8"/>
        </patternFill>
      </fill>
    </dxf>
    <dxf>
      <font>
        <b/>
        <i val="0"/>
        <color rgb="FFB25E00"/>
      </font>
      <fill>
        <patternFill patternType="solid">
          <fgColor indexed="64"/>
          <bgColor rgb="FFFFF4E0"/>
        </patternFill>
      </fill>
    </dxf>
    <dxf>
      <font>
        <b/>
        <i val="0"/>
        <color rgb="FF00803C"/>
      </font>
      <fill>
        <patternFill patternType="solid">
          <fgColor indexed="64"/>
          <bgColor rgb="FFE6F8EE"/>
        </patternFill>
      </fill>
    </dxf>
    <dxf>
      <font>
        <b/>
        <i val="0"/>
        <color rgb="FF00803C"/>
      </font>
      <fill>
        <patternFill patternType="solid">
          <fgColor indexed="64"/>
          <bgColor rgb="FFE6F8EE"/>
        </patternFill>
      </fill>
    </dxf>
    <dxf>
      <font>
        <b/>
        <i val="0"/>
        <color rgb="FFB3261E"/>
      </font>
      <fill>
        <patternFill patternType="solid">
          <fgColor indexed="64"/>
          <bgColor rgb="FFFDE8E8"/>
        </patternFill>
      </fill>
    </dxf>
    <dxf>
      <font>
        <b/>
        <i val="0"/>
        <color rgb="FF00803C"/>
      </font>
      <fill>
        <patternFill patternType="solid">
          <fgColor indexed="64"/>
          <bgColor rgb="FFE6F8EE"/>
        </patternFill>
      </fill>
    </dxf>
    <dxf>
      <font>
        <b/>
        <i val="0"/>
        <color rgb="FFB25E00"/>
      </font>
      <fill>
        <patternFill patternType="solid">
          <fgColor indexed="64"/>
          <bgColor rgb="FFFFF4E0"/>
        </patternFill>
      </fill>
    </dxf>
    <dxf>
      <font>
        <b/>
        <i val="0"/>
        <color rgb="FFB25E00"/>
      </font>
      <fill>
        <patternFill patternType="solid">
          <fgColor indexed="64"/>
          <bgColor rgb="FFFFF4E0"/>
        </patternFill>
      </fill>
    </dxf>
    <dxf>
      <font>
        <b/>
        <i val="0"/>
        <color rgb="FFB3261E"/>
      </font>
      <fill>
        <patternFill patternType="solid">
          <fgColor indexed="64"/>
          <bgColor rgb="FFFDE8E8"/>
        </patternFill>
      </fill>
    </dxf>
    <dxf>
      <font>
        <b/>
        <i val="0"/>
        <color rgb="FFB3261E"/>
      </font>
      <fill>
        <patternFill patternType="solid">
          <fgColor indexed="64"/>
          <bgColor rgb="FFFDE8E8"/>
        </patternFill>
      </fill>
    </dxf>
    <dxf>
      <font>
        <b/>
        <i val="0"/>
        <color rgb="FFB25E00"/>
      </font>
      <fill>
        <patternFill patternType="solid">
          <fgColor indexed="64"/>
          <bgColor rgb="FFFFF4E0"/>
        </patternFill>
      </fill>
    </dxf>
    <dxf>
      <font>
        <b/>
        <i val="0"/>
        <color rgb="FF00803C"/>
      </font>
      <fill>
        <patternFill patternType="solid">
          <fgColor indexed="64"/>
          <bgColor rgb="FFE6F8EE"/>
        </patternFill>
      </fill>
    </dxf>
    <dxf>
      <font>
        <b/>
        <i val="0"/>
        <color rgb="FFB3261E"/>
      </font>
      <fill>
        <patternFill patternType="solid">
          <fgColor indexed="64"/>
          <bgColor rgb="FFFDE8E8"/>
        </patternFill>
      </fill>
    </dxf>
    <dxf>
      <font>
        <b/>
        <i val="0"/>
        <color rgb="FFB25E00"/>
      </font>
      <fill>
        <patternFill patternType="solid">
          <fgColor indexed="64"/>
          <bgColor rgb="FFFFF4E0"/>
        </patternFill>
      </fill>
    </dxf>
    <dxf>
      <font>
        <b/>
        <i val="0"/>
        <color rgb="FF00803C"/>
      </font>
      <fill>
        <patternFill patternType="solid">
          <fgColor indexed="64"/>
          <bgColor rgb="FFE6F8EE"/>
        </patternFill>
      </fill>
    </dxf>
    <dxf>
      <font>
        <b/>
        <i val="0"/>
        <color rgb="FFB3261E"/>
      </font>
      <fill>
        <patternFill patternType="solid">
          <fgColor indexed="64"/>
          <bgColor rgb="FFFDE8E8"/>
        </patternFill>
      </fill>
    </dxf>
    <dxf>
      <font>
        <b/>
        <i val="0"/>
        <color rgb="FFB25E00"/>
      </font>
      <fill>
        <patternFill patternType="solid">
          <fgColor indexed="64"/>
          <bgColor rgb="FFFFF4E0"/>
        </patternFill>
      </fill>
    </dxf>
    <dxf>
      <font>
        <b/>
        <i val="0"/>
        <color rgb="FF00803C"/>
      </font>
      <fill>
        <patternFill patternType="solid">
          <fgColor indexed="64"/>
          <bgColor rgb="FFE6F8EE"/>
        </patternFill>
      </fill>
    </dxf>
    <dxf>
      <font>
        <b/>
        <i val="0"/>
        <color rgb="FFB3261E"/>
      </font>
      <fill>
        <patternFill patternType="solid">
          <fgColor indexed="64"/>
          <bgColor rgb="FFFDE8E8"/>
        </patternFill>
      </fill>
    </dxf>
    <dxf>
      <font>
        <b/>
        <i val="0"/>
        <color rgb="FFB25E00"/>
      </font>
      <fill>
        <patternFill patternType="solid">
          <fgColor indexed="64"/>
          <bgColor rgb="FFFFF4E0"/>
        </patternFill>
      </fill>
    </dxf>
    <dxf>
      <font>
        <b/>
        <i val="0"/>
        <color rgb="FF00803C"/>
      </font>
      <fill>
        <patternFill patternType="solid">
          <fgColor indexed="64"/>
          <bgColor rgb="FFE6F8EE"/>
        </patternFill>
      </fill>
    </dxf>
    <dxf>
      <font>
        <b/>
        <i val="0"/>
        <color rgb="FFB3261E"/>
      </font>
      <fill>
        <patternFill patternType="solid">
          <fgColor indexed="64"/>
          <bgColor rgb="FFFDE8E8"/>
        </patternFill>
      </fill>
    </dxf>
    <dxf>
      <font>
        <b/>
        <i val="0"/>
        <color rgb="FFB25E00"/>
      </font>
      <fill>
        <patternFill patternType="solid">
          <fgColor indexed="64"/>
          <bgColor rgb="FFFFF4E0"/>
        </patternFill>
      </fill>
    </dxf>
    <dxf>
      <font>
        <b/>
        <i val="0"/>
        <color rgb="FF00803C"/>
      </font>
      <fill>
        <patternFill patternType="solid">
          <fgColor indexed="64"/>
          <bgColor rgb="FFE6F8EE"/>
        </patternFill>
      </fill>
    </dxf>
    <dxf>
      <font>
        <b/>
        <i val="0"/>
        <color rgb="FFB3261E"/>
      </font>
      <fill>
        <patternFill patternType="solid">
          <fgColor indexed="64"/>
          <bgColor rgb="FFFDE8E8"/>
        </patternFill>
      </fill>
    </dxf>
    <dxf>
      <font>
        <b/>
        <i val="0"/>
        <color rgb="FFB25E00"/>
      </font>
      <fill>
        <patternFill patternType="solid">
          <fgColor indexed="64"/>
          <bgColor rgb="FFFFF4E0"/>
        </patternFill>
      </fill>
    </dxf>
    <dxf>
      <font>
        <b/>
        <i val="0"/>
        <color rgb="FF00803C"/>
      </font>
      <fill>
        <patternFill patternType="solid">
          <fgColor indexed="64"/>
          <bgColor rgb="FFE6F8EE"/>
        </patternFill>
      </fill>
    </dxf>
    <dxf>
      <font>
        <b/>
        <i val="0"/>
        <color rgb="FFB3261E"/>
      </font>
      <fill>
        <patternFill patternType="solid">
          <fgColor indexed="64"/>
          <bgColor rgb="FFFDE8E8"/>
        </patternFill>
      </fill>
    </dxf>
    <dxf>
      <font>
        <b/>
        <i val="0"/>
        <color rgb="FFB25E00"/>
      </font>
      <fill>
        <patternFill patternType="solid">
          <fgColor indexed="64"/>
          <bgColor rgb="FFFFF4E0"/>
        </patternFill>
      </fill>
    </dxf>
    <dxf>
      <font>
        <b/>
        <i val="0"/>
        <color rgb="FF00803C"/>
      </font>
      <fill>
        <patternFill patternType="solid">
          <fgColor indexed="64"/>
          <bgColor rgb="FFE6F8EE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9C6500"/>
      </font>
      <fill>
        <patternFill patternType="solid">
          <fgColor indexed="64"/>
          <bgColor rgb="FFFFEB9C"/>
        </patternFill>
      </fill>
    </dxf>
    <dxf>
      <font>
        <color rgb="FF006100"/>
      </font>
      <fill>
        <patternFill patternType="solid">
          <fgColor indexed="64"/>
          <bgColor rgb="FFC6EFCE"/>
        </patternFill>
      </fill>
    </dxf>
    <dxf>
      <font>
        <b/>
        <i val="0"/>
        <color rgb="FF006100"/>
      </font>
      <fill>
        <patternFill patternType="solid">
          <fgColor indexed="64"/>
          <bgColor rgb="FFC6EFCE"/>
        </patternFill>
      </fill>
    </dxf>
    <dxf>
      <font>
        <b/>
        <i val="0"/>
        <color rgb="FF9C0006"/>
      </font>
      <fill>
        <patternFill patternType="solid">
          <fgColor indexed="64"/>
          <bgColor rgb="FFFFC7CE"/>
        </patternFill>
      </fill>
    </dxf>
    <dxf>
      <font>
        <color rgb="FF006100"/>
      </font>
      <fill>
        <patternFill patternType="solid">
          <fgColor indexed="64"/>
          <bgColor rgb="FFC6EFCE"/>
        </patternFill>
      </fill>
    </dxf>
    <dxf>
      <font>
        <color rgb="FF9C6500"/>
      </font>
      <fill>
        <patternFill patternType="solid">
          <fgColor indexed="64"/>
          <bgColor rgb="FFFFEB9C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b/>
        <i val="0"/>
        <color rgb="FF9C0006"/>
      </font>
      <fill>
        <patternFill patternType="solid">
          <fgColor indexed="64"/>
          <bgColor rgb="FFFFC7CE"/>
        </patternFill>
      </fill>
    </dxf>
    <dxf>
      <font>
        <b/>
        <i val="0"/>
        <color rgb="FF9C6500"/>
      </font>
      <fill>
        <patternFill patternType="solid">
          <fgColor indexed="64"/>
          <bgColor rgb="FFFFEB9C"/>
        </patternFill>
      </fill>
    </dxf>
    <dxf>
      <font>
        <b/>
        <i val="0"/>
        <color rgb="FF006100"/>
      </font>
      <fill>
        <patternFill patternType="solid">
          <fgColor indexed="64"/>
          <bgColor rgb="FFC6EFCE"/>
        </patternFill>
      </fill>
    </dxf>
    <dxf>
      <font>
        <b/>
        <i val="0"/>
        <color rgb="FF9C0006"/>
      </font>
      <fill>
        <patternFill patternType="solid">
          <fgColor indexed="64"/>
          <bgColor rgb="FFFFC7CE"/>
        </patternFill>
      </fill>
    </dxf>
    <dxf>
      <font>
        <b/>
        <i val="0"/>
        <color rgb="FF9C6500"/>
      </font>
      <fill>
        <patternFill patternType="solid">
          <fgColor indexed="64"/>
          <bgColor rgb="FFFFEB9C"/>
        </patternFill>
      </fill>
    </dxf>
    <dxf>
      <font>
        <b/>
        <i val="0"/>
        <color rgb="FF006100"/>
      </font>
      <fill>
        <patternFill patternType="solid">
          <fgColor indexed="64"/>
          <bgColor rgb="FFC6EFCE"/>
        </patternFill>
      </fill>
    </dxf>
    <dxf>
      <font>
        <b/>
        <i val="0"/>
        <color rgb="FF9C0006"/>
      </font>
      <fill>
        <patternFill patternType="solid">
          <fgColor indexed="64"/>
          <bgColor rgb="FFFFC7CE"/>
        </patternFill>
      </fill>
    </dxf>
    <dxf>
      <font>
        <b/>
        <i val="0"/>
        <color rgb="FF9C6500"/>
      </font>
      <fill>
        <patternFill patternType="solid">
          <fgColor indexed="64"/>
          <bgColor rgb="FFFFEB9C"/>
        </patternFill>
      </fill>
    </dxf>
    <dxf>
      <font>
        <b/>
        <i val="0"/>
        <color rgb="FF006100"/>
      </font>
      <fill>
        <patternFill patternType="solid">
          <fgColor indexed="64"/>
          <bgColor rgb="FFC6EFCE"/>
        </patternFill>
      </fill>
    </dxf>
    <dxf>
      <font>
        <b/>
        <i val="0"/>
        <color rgb="FF9C0006"/>
      </font>
      <fill>
        <patternFill patternType="solid">
          <fgColor indexed="64"/>
          <bgColor rgb="FFFFC7CE"/>
        </patternFill>
      </fill>
    </dxf>
    <dxf>
      <font>
        <b/>
        <i val="0"/>
        <color rgb="FF9C6500"/>
      </font>
      <fill>
        <patternFill patternType="solid">
          <fgColor indexed="64"/>
          <bgColor rgb="FFFFEB9C"/>
        </patternFill>
      </fill>
    </dxf>
    <dxf>
      <font>
        <b/>
        <i val="0"/>
        <color rgb="FF006100"/>
      </font>
      <fill>
        <patternFill patternType="solid">
          <fgColor indexed="64"/>
          <bgColor rgb="FFC6EFCE"/>
        </patternFill>
      </fill>
    </dxf>
    <dxf>
      <font>
        <b/>
        <i val="0"/>
        <color rgb="FF9C0006"/>
      </font>
      <fill>
        <patternFill patternType="solid">
          <fgColor indexed="64"/>
          <bgColor rgb="FFFFC7CE"/>
        </patternFill>
      </fill>
    </dxf>
    <dxf>
      <font>
        <b/>
        <i val="0"/>
        <color rgb="FF9C6500"/>
      </font>
      <fill>
        <patternFill patternType="solid">
          <fgColor indexed="64"/>
          <bgColor rgb="FFFFEB9C"/>
        </patternFill>
      </fill>
    </dxf>
    <dxf>
      <font>
        <b/>
        <i val="0"/>
        <color rgb="FF006100"/>
      </font>
      <fill>
        <patternFill patternType="solid">
          <fgColor indexed="64"/>
          <bgColor rgb="FFC6EFCE"/>
        </patternFill>
      </fill>
    </dxf>
    <dxf>
      <font>
        <b/>
        <i val="0"/>
        <color rgb="FF9C0006"/>
      </font>
      <fill>
        <patternFill patternType="solid">
          <fgColor indexed="64"/>
          <bgColor rgb="FFFFC7CE"/>
        </patternFill>
      </fill>
    </dxf>
    <dxf>
      <font>
        <b/>
        <i val="0"/>
        <color rgb="FF9C6500"/>
      </font>
      <fill>
        <patternFill patternType="solid">
          <fgColor indexed="64"/>
          <bgColor rgb="FFFFEB9C"/>
        </patternFill>
      </fill>
    </dxf>
    <dxf>
      <font>
        <b/>
        <i val="0"/>
        <color rgb="FF006100"/>
      </font>
      <fill>
        <patternFill patternType="solid">
          <fgColor indexed="64"/>
          <bgColor rgb="FFC6EFCE"/>
        </patternFill>
      </fill>
    </dxf>
    <dxf>
      <font>
        <b/>
        <i val="0"/>
        <color rgb="FF9C0006"/>
      </font>
      <fill>
        <patternFill patternType="solid">
          <fgColor indexed="64"/>
          <bgColor rgb="FFFFC7CE"/>
        </patternFill>
      </fill>
    </dxf>
    <dxf>
      <font>
        <b/>
        <i val="0"/>
        <color rgb="FF9C6500"/>
      </font>
      <fill>
        <patternFill patternType="solid">
          <fgColor indexed="64"/>
          <bgColor rgb="FFFFEB9C"/>
        </patternFill>
      </fill>
    </dxf>
    <dxf>
      <font>
        <b/>
        <i val="0"/>
        <color rgb="FF006100"/>
      </font>
      <fill>
        <patternFill patternType="solid">
          <fgColor indexed="64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183348A-3F64-4AEC-B2CB-A0C39762F1F6}">
  <we:reference id="29673e3c-d826-4f00-92ee-162334a52b1a" version="1.0.0.8" store="EXCatalog" storeType="EXCatalog"/>
  <we:alternateReferences>
    <we:reference id="WA200009404" version="1.0.0.8" store="en-US" storeType="OMEX"/>
  </we:alternateReferences>
  <we:properties>
    <we:property name="claude.fileId" value="&quot;0bc6fa06-26c1-4923-acbb-cdde52e5c531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35CF7-3F7E-4EFE-A44F-CFD6229C15A2}">
  <sheetPr>
    <tabColor rgb="FF002F73"/>
  </sheetPr>
  <dimension ref="A1:B30"/>
  <sheetViews>
    <sheetView topLeftCell="A6" workbookViewId="0">
      <selection sqref="A1:B1"/>
    </sheetView>
  </sheetViews>
  <sheetFormatPr defaultRowHeight="14.25" x14ac:dyDescent="0.2"/>
  <cols>
    <col min="1" max="1" width="24.69921875" customWidth="1"/>
    <col min="2" max="2" width="69.296875" customWidth="1"/>
  </cols>
  <sheetData>
    <row r="1" spans="1:2" ht="38.1" customHeight="1" x14ac:dyDescent="0.2">
      <c r="A1" s="59" t="s">
        <v>140</v>
      </c>
      <c r="B1" s="59"/>
    </row>
    <row r="2" spans="1:2" ht="27.95" customHeight="1" x14ac:dyDescent="0.2">
      <c r="A2" s="60" t="s">
        <v>141</v>
      </c>
      <c r="B2" s="60"/>
    </row>
    <row r="3" spans="1:2" ht="5.0999999999999996" customHeight="1" x14ac:dyDescent="0.2">
      <c r="A3" s="61"/>
      <c r="B3" s="61"/>
    </row>
    <row r="4" spans="1:2" ht="17.25" x14ac:dyDescent="0.2">
      <c r="A4" s="7" t="s">
        <v>142</v>
      </c>
      <c r="B4" s="2"/>
    </row>
    <row r="5" spans="1:2" ht="15" x14ac:dyDescent="0.2">
      <c r="A5" s="8" t="s">
        <v>143</v>
      </c>
      <c r="B5" s="2" t="s">
        <v>144</v>
      </c>
    </row>
    <row r="6" spans="1:2" ht="30" x14ac:dyDescent="0.2">
      <c r="A6" s="8" t="s">
        <v>145</v>
      </c>
      <c r="B6" s="2" t="s">
        <v>146</v>
      </c>
    </row>
    <row r="7" spans="1:2" ht="30" x14ac:dyDescent="0.2">
      <c r="A7" s="8" t="s">
        <v>147</v>
      </c>
      <c r="B7" s="2" t="s">
        <v>148</v>
      </c>
    </row>
    <row r="8" spans="1:2" ht="15" x14ac:dyDescent="0.2">
      <c r="A8" s="8" t="s">
        <v>149</v>
      </c>
      <c r="B8" s="2" t="s">
        <v>150</v>
      </c>
    </row>
    <row r="9" spans="1:2" ht="30" x14ac:dyDescent="0.2">
      <c r="A9" s="8" t="s">
        <v>151</v>
      </c>
      <c r="B9" s="2" t="s">
        <v>152</v>
      </c>
    </row>
    <row r="10" spans="1:2" ht="30" x14ac:dyDescent="0.2">
      <c r="A10" s="8" t="s">
        <v>153</v>
      </c>
      <c r="B10" s="2" t="s">
        <v>177</v>
      </c>
    </row>
    <row r="11" spans="1:2" ht="15" x14ac:dyDescent="0.2">
      <c r="A11" s="3"/>
      <c r="B11" s="2"/>
    </row>
    <row r="12" spans="1:2" ht="17.25" x14ac:dyDescent="0.2">
      <c r="A12" s="7" t="s">
        <v>154</v>
      </c>
      <c r="B12" s="2"/>
    </row>
    <row r="13" spans="1:2" ht="15" x14ac:dyDescent="0.2">
      <c r="A13" s="8" t="s">
        <v>155</v>
      </c>
      <c r="B13" s="9" t="s">
        <v>156</v>
      </c>
    </row>
    <row r="14" spans="1:2" ht="15" x14ac:dyDescent="0.2">
      <c r="A14" s="8" t="s">
        <v>157</v>
      </c>
      <c r="B14" s="10" t="s">
        <v>158</v>
      </c>
    </row>
    <row r="15" spans="1:2" ht="15" x14ac:dyDescent="0.2">
      <c r="A15" s="8" t="s">
        <v>159</v>
      </c>
      <c r="B15" s="11" t="s">
        <v>160</v>
      </c>
    </row>
    <row r="16" spans="1:2" ht="15" x14ac:dyDescent="0.2">
      <c r="A16" s="3"/>
      <c r="B16" s="2"/>
    </row>
    <row r="17" spans="1:2" ht="30" x14ac:dyDescent="0.2">
      <c r="A17" s="8" t="s">
        <v>161</v>
      </c>
      <c r="B17" s="12" t="s">
        <v>162</v>
      </c>
    </row>
    <row r="18" spans="1:2" ht="15" x14ac:dyDescent="0.2">
      <c r="A18" s="3"/>
      <c r="B18" s="2"/>
    </row>
    <row r="19" spans="1:2" ht="17.25" x14ac:dyDescent="0.2">
      <c r="A19" s="7" t="s">
        <v>163</v>
      </c>
      <c r="B19" s="2"/>
    </row>
    <row r="20" spans="1:2" ht="15" x14ac:dyDescent="0.2">
      <c r="A20" s="8" t="s">
        <v>164</v>
      </c>
      <c r="B20" s="2" t="s">
        <v>165</v>
      </c>
    </row>
    <row r="21" spans="1:2" ht="15" x14ac:dyDescent="0.2">
      <c r="A21" s="8" t="s">
        <v>166</v>
      </c>
      <c r="B21" s="2" t="s">
        <v>167</v>
      </c>
    </row>
    <row r="22" spans="1:2" ht="15" x14ac:dyDescent="0.2">
      <c r="A22" s="8" t="s">
        <v>168</v>
      </c>
      <c r="B22" s="2" t="s">
        <v>169</v>
      </c>
    </row>
    <row r="23" spans="1:2" ht="15" x14ac:dyDescent="0.2">
      <c r="A23" s="8" t="s">
        <v>170</v>
      </c>
      <c r="B23" s="2" t="s">
        <v>171</v>
      </c>
    </row>
    <row r="24" spans="1:2" ht="15" x14ac:dyDescent="0.2">
      <c r="A24" s="3"/>
      <c r="B24" s="2"/>
    </row>
    <row r="25" spans="1:2" ht="45" x14ac:dyDescent="0.2">
      <c r="A25" s="8" t="s">
        <v>172</v>
      </c>
      <c r="B25" s="13" t="s">
        <v>130</v>
      </c>
    </row>
    <row r="26" spans="1:2" ht="15" x14ac:dyDescent="0.2">
      <c r="A26" s="3"/>
      <c r="B26" s="2"/>
    </row>
    <row r="27" spans="1:2" ht="45" x14ac:dyDescent="0.2">
      <c r="A27" s="8" t="s">
        <v>173</v>
      </c>
      <c r="B27" s="14" t="s">
        <v>174</v>
      </c>
    </row>
    <row r="28" spans="1:2" ht="30" x14ac:dyDescent="0.2">
      <c r="A28" s="8" t="s">
        <v>175</v>
      </c>
      <c r="B28" s="14" t="s">
        <v>176</v>
      </c>
    </row>
    <row r="30" spans="1:2" x14ac:dyDescent="0.2">
      <c r="A30" s="62" t="s">
        <v>178</v>
      </c>
      <c r="B30" s="63"/>
    </row>
  </sheetData>
  <mergeCells count="4">
    <mergeCell ref="A1:B1"/>
    <mergeCell ref="A2:B2"/>
    <mergeCell ref="A3:B3"/>
    <mergeCell ref="A30:B30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&amp;C&amp;10JBF Solutions  •  Finance &amp; Mortgage Broking | Business Consulting  •  jbfsolutions.com.au  
Your goals. Our expertise. The road to success.&amp;R
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AB039-3B7E-4257-A10E-E2BEB69E2249}">
  <sheetPr>
    <tabColor rgb="FF002F73"/>
  </sheetPr>
  <dimension ref="A1:F100"/>
  <sheetViews>
    <sheetView tabSelected="1" workbookViewId="0">
      <pane ySplit="8" topLeftCell="A9" activePane="bottomLeft" state="frozen"/>
      <selection pane="bottomLeft" sqref="A1:F1"/>
    </sheetView>
  </sheetViews>
  <sheetFormatPr defaultRowHeight="14.25" x14ac:dyDescent="0.2"/>
  <cols>
    <col min="1" max="1" width="20" customWidth="1"/>
    <col min="2" max="2" width="4.69921875" customWidth="1"/>
    <col min="3" max="3" width="50.69921875" customWidth="1"/>
    <col min="4" max="4" width="12" customWidth="1"/>
    <col min="5" max="5" width="29.296875" customWidth="1"/>
    <col min="6" max="6" width="13.296875" customWidth="1"/>
  </cols>
  <sheetData>
    <row r="1" spans="1:6" ht="38.1" customHeight="1" x14ac:dyDescent="0.2">
      <c r="A1" s="59" t="s">
        <v>0</v>
      </c>
      <c r="B1" s="59"/>
      <c r="C1" s="59"/>
      <c r="D1" s="59"/>
      <c r="E1" s="59"/>
      <c r="F1" s="59"/>
    </row>
    <row r="2" spans="1:6" ht="27.95" customHeight="1" x14ac:dyDescent="0.2">
      <c r="A2" s="60" t="s">
        <v>1</v>
      </c>
      <c r="B2" s="60"/>
      <c r="C2" s="60"/>
      <c r="D2" s="60"/>
      <c r="E2" s="60"/>
      <c r="F2" s="60"/>
    </row>
    <row r="3" spans="1:6" ht="5.0999999999999996" customHeight="1" x14ac:dyDescent="0.2">
      <c r="A3" s="61"/>
      <c r="B3" s="61"/>
      <c r="C3" s="61"/>
      <c r="D3" s="61"/>
      <c r="E3" s="61"/>
      <c r="F3" s="61"/>
    </row>
    <row r="4" spans="1:6" ht="15" x14ac:dyDescent="0.25">
      <c r="A4" s="15" t="s">
        <v>2</v>
      </c>
      <c r="B4" s="66"/>
      <c r="C4" s="66"/>
      <c r="D4" s="66"/>
      <c r="E4" s="64"/>
      <c r="F4" s="64"/>
    </row>
    <row r="5" spans="1:6" ht="15" x14ac:dyDescent="0.25">
      <c r="A5" s="15" t="s">
        <v>3</v>
      </c>
      <c r="B5" s="65"/>
      <c r="C5" s="65"/>
      <c r="D5" s="65"/>
      <c r="E5" s="64"/>
      <c r="F5" s="64"/>
    </row>
    <row r="6" spans="1:6" ht="15" x14ac:dyDescent="0.25">
      <c r="A6" s="15" t="s">
        <v>4</v>
      </c>
      <c r="B6" s="67"/>
      <c r="C6" s="67"/>
      <c r="D6" s="67"/>
      <c r="E6" s="64"/>
      <c r="F6" s="64"/>
    </row>
    <row r="7" spans="1:6" ht="15" x14ac:dyDescent="0.25">
      <c r="A7" s="4"/>
      <c r="B7" s="4"/>
      <c r="C7" s="4"/>
      <c r="D7" s="4"/>
      <c r="E7" s="4"/>
      <c r="F7" s="4"/>
    </row>
    <row r="8" spans="1:6" ht="15" x14ac:dyDescent="0.25">
      <c r="A8" s="16" t="s">
        <v>5</v>
      </c>
      <c r="B8" s="16" t="s">
        <v>6</v>
      </c>
      <c r="C8" s="16" t="s">
        <v>7</v>
      </c>
      <c r="D8" s="16" t="s">
        <v>8</v>
      </c>
      <c r="E8" s="16" t="s">
        <v>9</v>
      </c>
      <c r="F8" s="16" t="s">
        <v>10</v>
      </c>
    </row>
    <row r="9" spans="1:6" ht="15.75" x14ac:dyDescent="0.2">
      <c r="A9" s="17" t="s">
        <v>11</v>
      </c>
      <c r="B9" s="17"/>
      <c r="C9" s="17"/>
      <c r="D9" s="17"/>
      <c r="E9" s="17"/>
      <c r="F9" s="17"/>
    </row>
    <row r="10" spans="1:6" ht="15" x14ac:dyDescent="0.2">
      <c r="A10" s="19" t="s">
        <v>11</v>
      </c>
      <c r="B10" s="20">
        <v>1</v>
      </c>
      <c r="C10" s="21" t="s">
        <v>12</v>
      </c>
      <c r="D10" s="22"/>
      <c r="E10" s="21"/>
      <c r="F10" s="23"/>
    </row>
    <row r="11" spans="1:6" ht="15" x14ac:dyDescent="0.2">
      <c r="A11" s="24" t="s">
        <v>11</v>
      </c>
      <c r="B11" s="25">
        <v>2</v>
      </c>
      <c r="C11" s="26" t="s">
        <v>13</v>
      </c>
      <c r="D11" s="27"/>
      <c r="E11" s="26"/>
      <c r="F11" s="28"/>
    </row>
    <row r="12" spans="1:6" ht="15" x14ac:dyDescent="0.2">
      <c r="A12" s="24" t="s">
        <v>11</v>
      </c>
      <c r="B12" s="25">
        <v>3</v>
      </c>
      <c r="C12" s="26" t="s">
        <v>14</v>
      </c>
      <c r="D12" s="27"/>
      <c r="E12" s="26"/>
      <c r="F12" s="28"/>
    </row>
    <row r="13" spans="1:6" ht="15" x14ac:dyDescent="0.2">
      <c r="A13" s="24" t="s">
        <v>11</v>
      </c>
      <c r="B13" s="25">
        <v>4</v>
      </c>
      <c r="C13" s="26" t="s">
        <v>15</v>
      </c>
      <c r="D13" s="27"/>
      <c r="E13" s="26"/>
      <c r="F13" s="28"/>
    </row>
    <row r="14" spans="1:6" ht="15" x14ac:dyDescent="0.2">
      <c r="A14" s="24" t="s">
        <v>11</v>
      </c>
      <c r="B14" s="25">
        <v>5</v>
      </c>
      <c r="C14" s="26" t="s">
        <v>16</v>
      </c>
      <c r="D14" s="27"/>
      <c r="E14" s="26"/>
      <c r="F14" s="28"/>
    </row>
    <row r="15" spans="1:6" ht="15" x14ac:dyDescent="0.2">
      <c r="A15" s="24" t="s">
        <v>11</v>
      </c>
      <c r="B15" s="25">
        <v>6</v>
      </c>
      <c r="C15" s="26" t="s">
        <v>17</v>
      </c>
      <c r="D15" s="27"/>
      <c r="E15" s="26"/>
      <c r="F15" s="28"/>
    </row>
    <row r="16" spans="1:6" ht="15" x14ac:dyDescent="0.2">
      <c r="A16" s="24" t="s">
        <v>11</v>
      </c>
      <c r="B16" s="25">
        <v>7</v>
      </c>
      <c r="C16" s="26" t="s">
        <v>18</v>
      </c>
      <c r="D16" s="27"/>
      <c r="E16" s="26"/>
      <c r="F16" s="28"/>
    </row>
    <row r="17" spans="1:6" ht="15" x14ac:dyDescent="0.2">
      <c r="A17" s="24" t="s">
        <v>11</v>
      </c>
      <c r="B17" s="25">
        <v>8</v>
      </c>
      <c r="C17" s="26" t="s">
        <v>19</v>
      </c>
      <c r="D17" s="27"/>
      <c r="E17" s="26"/>
      <c r="F17" s="28"/>
    </row>
    <row r="18" spans="1:6" ht="15" x14ac:dyDescent="0.2">
      <c r="A18" s="24" t="s">
        <v>11</v>
      </c>
      <c r="B18" s="25">
        <v>9</v>
      </c>
      <c r="C18" s="26" t="s">
        <v>20</v>
      </c>
      <c r="D18" s="27"/>
      <c r="E18" s="26"/>
      <c r="F18" s="28"/>
    </row>
    <row r="19" spans="1:6" ht="30" x14ac:dyDescent="0.2">
      <c r="A19" s="29" t="s">
        <v>11</v>
      </c>
      <c r="B19" s="30">
        <v>10</v>
      </c>
      <c r="C19" s="31" t="s">
        <v>21</v>
      </c>
      <c r="D19" s="32"/>
      <c r="E19" s="31"/>
      <c r="F19" s="33"/>
    </row>
    <row r="20" spans="1:6" ht="15" x14ac:dyDescent="0.2">
      <c r="A20" s="18" t="s">
        <v>181</v>
      </c>
      <c r="B20" s="18"/>
      <c r="C20" s="18"/>
      <c r="D20" s="18"/>
      <c r="E20" s="18"/>
      <c r="F20" s="18"/>
    </row>
    <row r="21" spans="1:6" ht="15" x14ac:dyDescent="0.2">
      <c r="A21" s="3"/>
      <c r="B21" s="3"/>
      <c r="C21" s="3"/>
      <c r="D21" s="3"/>
      <c r="E21" s="3"/>
      <c r="F21" s="3"/>
    </row>
    <row r="22" spans="1:6" ht="15.75" x14ac:dyDescent="0.2">
      <c r="A22" s="17" t="s">
        <v>22</v>
      </c>
      <c r="B22" s="17"/>
      <c r="C22" s="17"/>
      <c r="D22" s="17"/>
      <c r="E22" s="17"/>
      <c r="F22" s="17"/>
    </row>
    <row r="23" spans="1:6" ht="15" x14ac:dyDescent="0.2">
      <c r="A23" s="19" t="s">
        <v>22</v>
      </c>
      <c r="B23" s="20">
        <v>1</v>
      </c>
      <c r="C23" s="21" t="s">
        <v>23</v>
      </c>
      <c r="D23" s="22"/>
      <c r="E23" s="21"/>
      <c r="F23" s="23"/>
    </row>
    <row r="24" spans="1:6" ht="15" x14ac:dyDescent="0.2">
      <c r="A24" s="24" t="s">
        <v>22</v>
      </c>
      <c r="B24" s="25">
        <v>2</v>
      </c>
      <c r="C24" s="26" t="s">
        <v>24</v>
      </c>
      <c r="D24" s="27"/>
      <c r="E24" s="26"/>
      <c r="F24" s="28"/>
    </row>
    <row r="25" spans="1:6" ht="15" x14ac:dyDescent="0.2">
      <c r="A25" s="24" t="s">
        <v>22</v>
      </c>
      <c r="B25" s="25">
        <v>3</v>
      </c>
      <c r="C25" s="26" t="s">
        <v>25</v>
      </c>
      <c r="D25" s="27"/>
      <c r="E25" s="26"/>
      <c r="F25" s="28"/>
    </row>
    <row r="26" spans="1:6" ht="15" x14ac:dyDescent="0.2">
      <c r="A26" s="24" t="s">
        <v>22</v>
      </c>
      <c r="B26" s="25">
        <v>4</v>
      </c>
      <c r="C26" s="26" t="s">
        <v>26</v>
      </c>
      <c r="D26" s="27"/>
      <c r="E26" s="26"/>
      <c r="F26" s="28"/>
    </row>
    <row r="27" spans="1:6" ht="15" x14ac:dyDescent="0.2">
      <c r="A27" s="24" t="s">
        <v>22</v>
      </c>
      <c r="B27" s="25">
        <v>5</v>
      </c>
      <c r="C27" s="26" t="s">
        <v>27</v>
      </c>
      <c r="D27" s="27"/>
      <c r="E27" s="26"/>
      <c r="F27" s="28"/>
    </row>
    <row r="28" spans="1:6" ht="15" x14ac:dyDescent="0.2">
      <c r="A28" s="24" t="s">
        <v>22</v>
      </c>
      <c r="B28" s="25">
        <v>6</v>
      </c>
      <c r="C28" s="26" t="s">
        <v>28</v>
      </c>
      <c r="D28" s="27"/>
      <c r="E28" s="26"/>
      <c r="F28" s="28"/>
    </row>
    <row r="29" spans="1:6" ht="15" x14ac:dyDescent="0.2">
      <c r="A29" s="24" t="s">
        <v>22</v>
      </c>
      <c r="B29" s="25">
        <v>7</v>
      </c>
      <c r="C29" s="26" t="s">
        <v>29</v>
      </c>
      <c r="D29" s="27"/>
      <c r="E29" s="26"/>
      <c r="F29" s="28"/>
    </row>
    <row r="30" spans="1:6" ht="15" x14ac:dyDescent="0.2">
      <c r="A30" s="24" t="s">
        <v>22</v>
      </c>
      <c r="B30" s="25">
        <v>8</v>
      </c>
      <c r="C30" s="26" t="s">
        <v>30</v>
      </c>
      <c r="D30" s="27"/>
      <c r="E30" s="26"/>
      <c r="F30" s="28"/>
    </row>
    <row r="31" spans="1:6" ht="15" x14ac:dyDescent="0.2">
      <c r="A31" s="24" t="s">
        <v>22</v>
      </c>
      <c r="B31" s="25">
        <v>9</v>
      </c>
      <c r="C31" s="26" t="s">
        <v>31</v>
      </c>
      <c r="D31" s="27"/>
      <c r="E31" s="26"/>
      <c r="F31" s="28"/>
    </row>
    <row r="32" spans="1:6" ht="15" x14ac:dyDescent="0.2">
      <c r="A32" s="29" t="s">
        <v>22</v>
      </c>
      <c r="B32" s="30">
        <v>10</v>
      </c>
      <c r="C32" s="31" t="s">
        <v>32</v>
      </c>
      <c r="D32" s="32"/>
      <c r="E32" s="31"/>
      <c r="F32" s="33"/>
    </row>
    <row r="33" spans="1:6" ht="15" x14ac:dyDescent="0.2">
      <c r="A33" s="18" t="s">
        <v>179</v>
      </c>
      <c r="B33" s="18"/>
      <c r="C33" s="18"/>
      <c r="D33" s="18"/>
      <c r="E33" s="18"/>
      <c r="F33" s="18"/>
    </row>
    <row r="34" spans="1:6" ht="15" x14ac:dyDescent="0.2">
      <c r="A34" s="3"/>
      <c r="B34" s="3"/>
      <c r="C34" s="3"/>
      <c r="D34" s="3"/>
      <c r="E34" s="3"/>
      <c r="F34" s="3"/>
    </row>
    <row r="35" spans="1:6" ht="15.75" x14ac:dyDescent="0.2">
      <c r="A35" s="17" t="s">
        <v>33</v>
      </c>
      <c r="B35" s="17"/>
      <c r="C35" s="17"/>
      <c r="D35" s="17"/>
      <c r="E35" s="17"/>
      <c r="F35" s="17"/>
    </row>
    <row r="36" spans="1:6" ht="15" x14ac:dyDescent="0.2">
      <c r="A36" s="19" t="s">
        <v>33</v>
      </c>
      <c r="B36" s="20">
        <v>1</v>
      </c>
      <c r="C36" s="21" t="s">
        <v>34</v>
      </c>
      <c r="D36" s="22"/>
      <c r="E36" s="21"/>
      <c r="F36" s="23"/>
    </row>
    <row r="37" spans="1:6" ht="15" x14ac:dyDescent="0.2">
      <c r="A37" s="24" t="s">
        <v>33</v>
      </c>
      <c r="B37" s="25">
        <v>2</v>
      </c>
      <c r="C37" s="26" t="s">
        <v>35</v>
      </c>
      <c r="D37" s="27"/>
      <c r="E37" s="26"/>
      <c r="F37" s="28"/>
    </row>
    <row r="38" spans="1:6" ht="15" x14ac:dyDescent="0.2">
      <c r="A38" s="24" t="s">
        <v>33</v>
      </c>
      <c r="B38" s="25">
        <v>3</v>
      </c>
      <c r="C38" s="26" t="s">
        <v>36</v>
      </c>
      <c r="D38" s="27"/>
      <c r="E38" s="26"/>
      <c r="F38" s="28"/>
    </row>
    <row r="39" spans="1:6" ht="15" x14ac:dyDescent="0.2">
      <c r="A39" s="24" t="s">
        <v>33</v>
      </c>
      <c r="B39" s="25">
        <v>4</v>
      </c>
      <c r="C39" s="26" t="s">
        <v>37</v>
      </c>
      <c r="D39" s="27"/>
      <c r="E39" s="26"/>
      <c r="F39" s="28"/>
    </row>
    <row r="40" spans="1:6" ht="15" x14ac:dyDescent="0.2">
      <c r="A40" s="24" t="s">
        <v>33</v>
      </c>
      <c r="B40" s="25">
        <v>5</v>
      </c>
      <c r="C40" s="26" t="s">
        <v>38</v>
      </c>
      <c r="D40" s="27"/>
      <c r="E40" s="26"/>
      <c r="F40" s="28"/>
    </row>
    <row r="41" spans="1:6" ht="15" x14ac:dyDescent="0.2">
      <c r="A41" s="24" t="s">
        <v>33</v>
      </c>
      <c r="B41" s="25">
        <v>6</v>
      </c>
      <c r="C41" s="26" t="s">
        <v>39</v>
      </c>
      <c r="D41" s="27"/>
      <c r="E41" s="26"/>
      <c r="F41" s="28"/>
    </row>
    <row r="42" spans="1:6" ht="15" x14ac:dyDescent="0.2">
      <c r="A42" s="24" t="s">
        <v>33</v>
      </c>
      <c r="B42" s="25">
        <v>7</v>
      </c>
      <c r="C42" s="26" t="s">
        <v>40</v>
      </c>
      <c r="D42" s="27"/>
      <c r="E42" s="26"/>
      <c r="F42" s="28"/>
    </row>
    <row r="43" spans="1:6" ht="15" x14ac:dyDescent="0.2">
      <c r="A43" s="24" t="s">
        <v>33</v>
      </c>
      <c r="B43" s="25">
        <v>8</v>
      </c>
      <c r="C43" s="26" t="s">
        <v>41</v>
      </c>
      <c r="D43" s="27"/>
      <c r="E43" s="26"/>
      <c r="F43" s="28"/>
    </row>
    <row r="44" spans="1:6" ht="15" x14ac:dyDescent="0.2">
      <c r="A44" s="24" t="s">
        <v>33</v>
      </c>
      <c r="B44" s="25">
        <v>9</v>
      </c>
      <c r="C44" s="26" t="s">
        <v>42</v>
      </c>
      <c r="D44" s="27"/>
      <c r="E44" s="26"/>
      <c r="F44" s="28"/>
    </row>
    <row r="45" spans="1:6" ht="15" x14ac:dyDescent="0.2">
      <c r="A45" s="29" t="s">
        <v>33</v>
      </c>
      <c r="B45" s="30">
        <v>10</v>
      </c>
      <c r="C45" s="31" t="s">
        <v>43</v>
      </c>
      <c r="D45" s="32"/>
      <c r="E45" s="31"/>
      <c r="F45" s="33"/>
    </row>
    <row r="46" spans="1:6" ht="15" x14ac:dyDescent="0.2">
      <c r="A46" s="18" t="s">
        <v>180</v>
      </c>
      <c r="B46" s="18"/>
      <c r="C46" s="18"/>
      <c r="D46" s="18"/>
      <c r="E46" s="18"/>
      <c r="F46" s="18"/>
    </row>
    <row r="47" spans="1:6" ht="15" x14ac:dyDescent="0.2">
      <c r="A47" s="3"/>
      <c r="B47" s="3"/>
      <c r="C47" s="3"/>
      <c r="D47" s="3"/>
      <c r="E47" s="3"/>
      <c r="F47" s="3"/>
    </row>
    <row r="48" spans="1:6" ht="15.75" x14ac:dyDescent="0.2">
      <c r="A48" s="17" t="s">
        <v>44</v>
      </c>
      <c r="B48" s="17"/>
      <c r="C48" s="17"/>
      <c r="D48" s="17"/>
      <c r="E48" s="17"/>
      <c r="F48" s="17"/>
    </row>
    <row r="49" spans="1:6" ht="15" x14ac:dyDescent="0.2">
      <c r="A49" s="19" t="s">
        <v>44</v>
      </c>
      <c r="B49" s="20">
        <v>1</v>
      </c>
      <c r="C49" s="21" t="s">
        <v>45</v>
      </c>
      <c r="D49" s="22"/>
      <c r="E49" s="21"/>
      <c r="F49" s="23"/>
    </row>
    <row r="50" spans="1:6" ht="15" x14ac:dyDescent="0.2">
      <c r="A50" s="24" t="s">
        <v>44</v>
      </c>
      <c r="B50" s="25">
        <v>2</v>
      </c>
      <c r="C50" s="26" t="s">
        <v>46</v>
      </c>
      <c r="D50" s="27"/>
      <c r="E50" s="26"/>
      <c r="F50" s="28"/>
    </row>
    <row r="51" spans="1:6" ht="15" x14ac:dyDescent="0.2">
      <c r="A51" s="24" t="s">
        <v>44</v>
      </c>
      <c r="B51" s="25">
        <v>3</v>
      </c>
      <c r="C51" s="26" t="s">
        <v>47</v>
      </c>
      <c r="D51" s="27"/>
      <c r="E51" s="26"/>
      <c r="F51" s="28"/>
    </row>
    <row r="52" spans="1:6" ht="15" x14ac:dyDescent="0.2">
      <c r="A52" s="24" t="s">
        <v>44</v>
      </c>
      <c r="B52" s="25">
        <v>4</v>
      </c>
      <c r="C52" s="26" t="s">
        <v>48</v>
      </c>
      <c r="D52" s="27"/>
      <c r="E52" s="26"/>
      <c r="F52" s="28"/>
    </row>
    <row r="53" spans="1:6" ht="15" x14ac:dyDescent="0.2">
      <c r="A53" s="24" t="s">
        <v>44</v>
      </c>
      <c r="B53" s="25">
        <v>5</v>
      </c>
      <c r="C53" s="26" t="s">
        <v>49</v>
      </c>
      <c r="D53" s="27"/>
      <c r="E53" s="26"/>
      <c r="F53" s="28"/>
    </row>
    <row r="54" spans="1:6" ht="15" x14ac:dyDescent="0.2">
      <c r="A54" s="24" t="s">
        <v>44</v>
      </c>
      <c r="B54" s="25">
        <v>6</v>
      </c>
      <c r="C54" s="26" t="s">
        <v>50</v>
      </c>
      <c r="D54" s="27"/>
      <c r="E54" s="26"/>
      <c r="F54" s="28"/>
    </row>
    <row r="55" spans="1:6" ht="15" x14ac:dyDescent="0.2">
      <c r="A55" s="24" t="s">
        <v>44</v>
      </c>
      <c r="B55" s="25">
        <v>7</v>
      </c>
      <c r="C55" s="26" t="s">
        <v>51</v>
      </c>
      <c r="D55" s="27"/>
      <c r="E55" s="26"/>
      <c r="F55" s="28"/>
    </row>
    <row r="56" spans="1:6" ht="15" x14ac:dyDescent="0.2">
      <c r="A56" s="24" t="s">
        <v>44</v>
      </c>
      <c r="B56" s="25">
        <v>8</v>
      </c>
      <c r="C56" s="26" t="s">
        <v>52</v>
      </c>
      <c r="D56" s="27"/>
      <c r="E56" s="26"/>
      <c r="F56" s="28"/>
    </row>
    <row r="57" spans="1:6" ht="15" x14ac:dyDescent="0.2">
      <c r="A57" s="24" t="s">
        <v>44</v>
      </c>
      <c r="B57" s="25">
        <v>9</v>
      </c>
      <c r="C57" s="26" t="s">
        <v>53</v>
      </c>
      <c r="D57" s="27"/>
      <c r="E57" s="26"/>
      <c r="F57" s="28"/>
    </row>
    <row r="58" spans="1:6" ht="15" x14ac:dyDescent="0.2">
      <c r="A58" s="29" t="s">
        <v>44</v>
      </c>
      <c r="B58" s="30">
        <v>10</v>
      </c>
      <c r="C58" s="31" t="s">
        <v>54</v>
      </c>
      <c r="D58" s="32"/>
      <c r="E58" s="31"/>
      <c r="F58" s="33"/>
    </row>
    <row r="59" spans="1:6" ht="15" x14ac:dyDescent="0.2">
      <c r="A59" s="18" t="s">
        <v>55</v>
      </c>
      <c r="B59" s="18"/>
      <c r="C59" s="18"/>
      <c r="D59" s="18"/>
      <c r="E59" s="18"/>
      <c r="F59" s="18"/>
    </row>
    <row r="60" spans="1:6" ht="15" x14ac:dyDescent="0.2">
      <c r="A60" s="3"/>
      <c r="B60" s="3"/>
      <c r="C60" s="3"/>
      <c r="D60" s="3"/>
      <c r="E60" s="3"/>
      <c r="F60" s="3"/>
    </row>
    <row r="61" spans="1:6" ht="15.75" x14ac:dyDescent="0.2">
      <c r="A61" s="17" t="s">
        <v>56</v>
      </c>
      <c r="B61" s="17"/>
      <c r="C61" s="17"/>
      <c r="D61" s="17"/>
      <c r="E61" s="17"/>
      <c r="F61" s="17"/>
    </row>
    <row r="62" spans="1:6" ht="15" x14ac:dyDescent="0.2">
      <c r="A62" s="19" t="s">
        <v>56</v>
      </c>
      <c r="B62" s="20">
        <v>1</v>
      </c>
      <c r="C62" s="21" t="s">
        <v>57</v>
      </c>
      <c r="D62" s="22"/>
      <c r="E62" s="21"/>
      <c r="F62" s="23"/>
    </row>
    <row r="63" spans="1:6" ht="15" x14ac:dyDescent="0.2">
      <c r="A63" s="24" t="s">
        <v>56</v>
      </c>
      <c r="B63" s="25">
        <v>2</v>
      </c>
      <c r="C63" s="26" t="s">
        <v>58</v>
      </c>
      <c r="D63" s="27"/>
      <c r="E63" s="26"/>
      <c r="F63" s="28"/>
    </row>
    <row r="64" spans="1:6" ht="15" x14ac:dyDescent="0.2">
      <c r="A64" s="24" t="s">
        <v>56</v>
      </c>
      <c r="B64" s="25">
        <v>3</v>
      </c>
      <c r="C64" s="26" t="s">
        <v>59</v>
      </c>
      <c r="D64" s="27"/>
      <c r="E64" s="26"/>
      <c r="F64" s="28"/>
    </row>
    <row r="65" spans="1:6" ht="15" x14ac:dyDescent="0.2">
      <c r="A65" s="24" t="s">
        <v>56</v>
      </c>
      <c r="B65" s="25">
        <v>4</v>
      </c>
      <c r="C65" s="26" t="s">
        <v>60</v>
      </c>
      <c r="D65" s="27"/>
      <c r="E65" s="26"/>
      <c r="F65" s="28"/>
    </row>
    <row r="66" spans="1:6" ht="15" x14ac:dyDescent="0.2">
      <c r="A66" s="24" t="s">
        <v>56</v>
      </c>
      <c r="B66" s="25">
        <v>5</v>
      </c>
      <c r="C66" s="26" t="s">
        <v>61</v>
      </c>
      <c r="D66" s="27"/>
      <c r="E66" s="26"/>
      <c r="F66" s="28"/>
    </row>
    <row r="67" spans="1:6" ht="15" x14ac:dyDescent="0.2">
      <c r="A67" s="24" t="s">
        <v>56</v>
      </c>
      <c r="B67" s="25">
        <v>6</v>
      </c>
      <c r="C67" s="26" t="s">
        <v>62</v>
      </c>
      <c r="D67" s="27"/>
      <c r="E67" s="26"/>
      <c r="F67" s="28"/>
    </row>
    <row r="68" spans="1:6" ht="15" x14ac:dyDescent="0.2">
      <c r="A68" s="24" t="s">
        <v>56</v>
      </c>
      <c r="B68" s="25">
        <v>7</v>
      </c>
      <c r="C68" s="26" t="s">
        <v>63</v>
      </c>
      <c r="D68" s="27"/>
      <c r="E68" s="26"/>
      <c r="F68" s="28"/>
    </row>
    <row r="69" spans="1:6" ht="15" x14ac:dyDescent="0.2">
      <c r="A69" s="24" t="s">
        <v>56</v>
      </c>
      <c r="B69" s="25">
        <v>8</v>
      </c>
      <c r="C69" s="26" t="s">
        <v>64</v>
      </c>
      <c r="D69" s="27"/>
      <c r="E69" s="26"/>
      <c r="F69" s="28"/>
    </row>
    <row r="70" spans="1:6" ht="15" x14ac:dyDescent="0.2">
      <c r="A70" s="24" t="s">
        <v>56</v>
      </c>
      <c r="B70" s="25">
        <v>9</v>
      </c>
      <c r="C70" s="26" t="s">
        <v>65</v>
      </c>
      <c r="D70" s="27"/>
      <c r="E70" s="26"/>
      <c r="F70" s="28"/>
    </row>
    <row r="71" spans="1:6" ht="15" x14ac:dyDescent="0.2">
      <c r="A71" s="29" t="s">
        <v>56</v>
      </c>
      <c r="B71" s="30">
        <v>10</v>
      </c>
      <c r="C71" s="31" t="s">
        <v>66</v>
      </c>
      <c r="D71" s="32"/>
      <c r="E71" s="31"/>
      <c r="F71" s="33"/>
    </row>
    <row r="72" spans="1:6" ht="15" x14ac:dyDescent="0.2">
      <c r="A72" s="18" t="s">
        <v>182</v>
      </c>
      <c r="B72" s="18"/>
      <c r="C72" s="18"/>
      <c r="D72" s="18"/>
      <c r="E72" s="18"/>
      <c r="F72" s="18"/>
    </row>
    <row r="73" spans="1:6" ht="15" x14ac:dyDescent="0.2">
      <c r="A73" s="3"/>
      <c r="B73" s="3"/>
      <c r="C73" s="3"/>
      <c r="D73" s="3"/>
      <c r="E73" s="3"/>
      <c r="F73" s="3"/>
    </row>
    <row r="74" spans="1:6" ht="15.75" x14ac:dyDescent="0.2">
      <c r="A74" s="17" t="s">
        <v>67</v>
      </c>
      <c r="B74" s="17"/>
      <c r="C74" s="17"/>
      <c r="D74" s="17"/>
      <c r="E74" s="17"/>
      <c r="F74" s="17"/>
    </row>
    <row r="75" spans="1:6" ht="15" x14ac:dyDescent="0.2">
      <c r="A75" s="19" t="s">
        <v>67</v>
      </c>
      <c r="B75" s="20">
        <v>1</v>
      </c>
      <c r="C75" s="21" t="s">
        <v>68</v>
      </c>
      <c r="D75" s="22"/>
      <c r="E75" s="21"/>
      <c r="F75" s="23"/>
    </row>
    <row r="76" spans="1:6" ht="15" x14ac:dyDescent="0.2">
      <c r="A76" s="24" t="s">
        <v>67</v>
      </c>
      <c r="B76" s="25">
        <v>2</v>
      </c>
      <c r="C76" s="26" t="s">
        <v>69</v>
      </c>
      <c r="D76" s="27"/>
      <c r="E76" s="26"/>
      <c r="F76" s="28"/>
    </row>
    <row r="77" spans="1:6" ht="15" x14ac:dyDescent="0.2">
      <c r="A77" s="24" t="s">
        <v>67</v>
      </c>
      <c r="B77" s="25">
        <v>3</v>
      </c>
      <c r="C77" s="26" t="s">
        <v>70</v>
      </c>
      <c r="D77" s="27"/>
      <c r="E77" s="26"/>
      <c r="F77" s="28"/>
    </row>
    <row r="78" spans="1:6" ht="15" x14ac:dyDescent="0.2">
      <c r="A78" s="24" t="s">
        <v>67</v>
      </c>
      <c r="B78" s="25">
        <v>4</v>
      </c>
      <c r="C78" s="26" t="s">
        <v>71</v>
      </c>
      <c r="D78" s="27"/>
      <c r="E78" s="26"/>
      <c r="F78" s="28"/>
    </row>
    <row r="79" spans="1:6" ht="15" x14ac:dyDescent="0.2">
      <c r="A79" s="24" t="s">
        <v>67</v>
      </c>
      <c r="B79" s="25">
        <v>5</v>
      </c>
      <c r="C79" s="26" t="s">
        <v>72</v>
      </c>
      <c r="D79" s="27"/>
      <c r="E79" s="26"/>
      <c r="F79" s="28"/>
    </row>
    <row r="80" spans="1:6" ht="30" x14ac:dyDescent="0.2">
      <c r="A80" s="24" t="s">
        <v>67</v>
      </c>
      <c r="B80" s="25">
        <v>6</v>
      </c>
      <c r="C80" s="26" t="s">
        <v>73</v>
      </c>
      <c r="D80" s="27"/>
      <c r="E80" s="26"/>
      <c r="F80" s="28"/>
    </row>
    <row r="81" spans="1:6" ht="15" x14ac:dyDescent="0.2">
      <c r="A81" s="24" t="s">
        <v>67</v>
      </c>
      <c r="B81" s="25">
        <v>7</v>
      </c>
      <c r="C81" s="26" t="s">
        <v>74</v>
      </c>
      <c r="D81" s="27"/>
      <c r="E81" s="26"/>
      <c r="F81" s="28"/>
    </row>
    <row r="82" spans="1:6" ht="15" x14ac:dyDescent="0.2">
      <c r="A82" s="24" t="s">
        <v>67</v>
      </c>
      <c r="B82" s="25">
        <v>8</v>
      </c>
      <c r="C82" s="26" t="s">
        <v>75</v>
      </c>
      <c r="D82" s="27"/>
      <c r="E82" s="26"/>
      <c r="F82" s="28"/>
    </row>
    <row r="83" spans="1:6" ht="15" x14ac:dyDescent="0.2">
      <c r="A83" s="24" t="s">
        <v>67</v>
      </c>
      <c r="B83" s="25">
        <v>9</v>
      </c>
      <c r="C83" s="26" t="s">
        <v>76</v>
      </c>
      <c r="D83" s="27"/>
      <c r="E83" s="26"/>
      <c r="F83" s="28"/>
    </row>
    <row r="84" spans="1:6" ht="15" x14ac:dyDescent="0.2">
      <c r="A84" s="29" t="s">
        <v>67</v>
      </c>
      <c r="B84" s="30">
        <v>10</v>
      </c>
      <c r="C84" s="31" t="s">
        <v>77</v>
      </c>
      <c r="D84" s="32"/>
      <c r="E84" s="31"/>
      <c r="F84" s="33"/>
    </row>
    <row r="85" spans="1:6" ht="15" x14ac:dyDescent="0.2">
      <c r="A85" s="18" t="s">
        <v>78</v>
      </c>
      <c r="B85" s="18"/>
      <c r="C85" s="18"/>
      <c r="D85" s="18"/>
      <c r="E85" s="18"/>
      <c r="F85" s="18"/>
    </row>
    <row r="86" spans="1:6" ht="15" x14ac:dyDescent="0.2">
      <c r="A86" s="3"/>
      <c r="B86" s="3"/>
      <c r="C86" s="3"/>
      <c r="D86" s="3"/>
      <c r="E86" s="3"/>
      <c r="F86" s="3"/>
    </row>
    <row r="87" spans="1:6" ht="15.75" x14ac:dyDescent="0.2">
      <c r="A87" s="17" t="s">
        <v>79</v>
      </c>
      <c r="B87" s="17"/>
      <c r="C87" s="17"/>
      <c r="D87" s="17"/>
      <c r="E87" s="17"/>
      <c r="F87" s="17"/>
    </row>
    <row r="88" spans="1:6" ht="15" x14ac:dyDescent="0.2">
      <c r="A88" s="19" t="s">
        <v>79</v>
      </c>
      <c r="B88" s="20">
        <v>1</v>
      </c>
      <c r="C88" s="21" t="s">
        <v>80</v>
      </c>
      <c r="D88" s="22"/>
      <c r="E88" s="21"/>
      <c r="F88" s="23"/>
    </row>
    <row r="89" spans="1:6" ht="15" x14ac:dyDescent="0.2">
      <c r="A89" s="24" t="s">
        <v>79</v>
      </c>
      <c r="B89" s="25">
        <v>2</v>
      </c>
      <c r="C89" s="26" t="s">
        <v>81</v>
      </c>
      <c r="D89" s="27"/>
      <c r="E89" s="26"/>
      <c r="F89" s="28"/>
    </row>
    <row r="90" spans="1:6" ht="15" x14ac:dyDescent="0.2">
      <c r="A90" s="24" t="s">
        <v>79</v>
      </c>
      <c r="B90" s="25">
        <v>3</v>
      </c>
      <c r="C90" s="26" t="s">
        <v>82</v>
      </c>
      <c r="D90" s="27"/>
      <c r="E90" s="26"/>
      <c r="F90" s="28"/>
    </row>
    <row r="91" spans="1:6" ht="15" x14ac:dyDescent="0.2">
      <c r="A91" s="24" t="s">
        <v>79</v>
      </c>
      <c r="B91" s="25">
        <v>4</v>
      </c>
      <c r="C91" s="26" t="s">
        <v>83</v>
      </c>
      <c r="D91" s="27"/>
      <c r="E91" s="26"/>
      <c r="F91" s="28"/>
    </row>
    <row r="92" spans="1:6" ht="15" x14ac:dyDescent="0.2">
      <c r="A92" s="24" t="s">
        <v>79</v>
      </c>
      <c r="B92" s="25">
        <v>5</v>
      </c>
      <c r="C92" s="26" t="s">
        <v>84</v>
      </c>
      <c r="D92" s="27"/>
      <c r="E92" s="26"/>
      <c r="F92" s="28"/>
    </row>
    <row r="93" spans="1:6" ht="15" x14ac:dyDescent="0.2">
      <c r="A93" s="24" t="s">
        <v>79</v>
      </c>
      <c r="B93" s="25">
        <v>6</v>
      </c>
      <c r="C93" s="26" t="s">
        <v>85</v>
      </c>
      <c r="D93" s="27"/>
      <c r="E93" s="26"/>
      <c r="F93" s="28"/>
    </row>
    <row r="94" spans="1:6" ht="15" x14ac:dyDescent="0.2">
      <c r="A94" s="24" t="s">
        <v>79</v>
      </c>
      <c r="B94" s="25">
        <v>7</v>
      </c>
      <c r="C94" s="26" t="s">
        <v>86</v>
      </c>
      <c r="D94" s="27"/>
      <c r="E94" s="26"/>
      <c r="F94" s="28"/>
    </row>
    <row r="95" spans="1:6" ht="15" x14ac:dyDescent="0.2">
      <c r="A95" s="24" t="s">
        <v>79</v>
      </c>
      <c r="B95" s="25">
        <v>8</v>
      </c>
      <c r="C95" s="26" t="s">
        <v>87</v>
      </c>
      <c r="D95" s="27"/>
      <c r="E95" s="26"/>
      <c r="F95" s="28"/>
    </row>
    <row r="96" spans="1:6" ht="15" x14ac:dyDescent="0.2">
      <c r="A96" s="24" t="s">
        <v>79</v>
      </c>
      <c r="B96" s="25">
        <v>9</v>
      </c>
      <c r="C96" s="26" t="s">
        <v>88</v>
      </c>
      <c r="D96" s="27"/>
      <c r="E96" s="26"/>
      <c r="F96" s="28"/>
    </row>
    <row r="97" spans="1:6" ht="30" x14ac:dyDescent="0.2">
      <c r="A97" s="29" t="s">
        <v>79</v>
      </c>
      <c r="B97" s="30">
        <v>10</v>
      </c>
      <c r="C97" s="31" t="s">
        <v>89</v>
      </c>
      <c r="D97" s="32"/>
      <c r="E97" s="31"/>
      <c r="F97" s="33"/>
    </row>
    <row r="98" spans="1:6" ht="15" x14ac:dyDescent="0.2">
      <c r="A98" s="18" t="s">
        <v>183</v>
      </c>
      <c r="B98" s="18"/>
      <c r="C98" s="18"/>
      <c r="D98" s="18"/>
      <c r="E98" s="18"/>
      <c r="F98" s="18"/>
    </row>
    <row r="99" spans="1:6" x14ac:dyDescent="0.2">
      <c r="A99" s="1"/>
      <c r="B99" s="1"/>
      <c r="C99" s="1"/>
      <c r="D99" s="1"/>
      <c r="E99" s="1"/>
      <c r="F99" s="1"/>
    </row>
    <row r="100" spans="1:6" x14ac:dyDescent="0.2">
      <c r="A100" s="62" t="s">
        <v>178</v>
      </c>
      <c r="B100" s="63"/>
      <c r="C100" s="63"/>
      <c r="D100" s="63"/>
      <c r="E100" s="63"/>
      <c r="F100" s="63"/>
    </row>
  </sheetData>
  <mergeCells count="21">
    <mergeCell ref="A87:F87"/>
    <mergeCell ref="A98:F98"/>
    <mergeCell ref="A1:F1"/>
    <mergeCell ref="A2:F2"/>
    <mergeCell ref="A3:F3"/>
    <mergeCell ref="A100:F100"/>
    <mergeCell ref="B4:D4"/>
    <mergeCell ref="B5:D5"/>
    <mergeCell ref="B6:D6"/>
    <mergeCell ref="A48:F48"/>
    <mergeCell ref="A59:F59"/>
    <mergeCell ref="A61:F61"/>
    <mergeCell ref="A72:F72"/>
    <mergeCell ref="A74:F74"/>
    <mergeCell ref="A85:F85"/>
    <mergeCell ref="A9:F9"/>
    <mergeCell ref="A20:F20"/>
    <mergeCell ref="A22:F22"/>
    <mergeCell ref="A33:F33"/>
    <mergeCell ref="A35:F35"/>
    <mergeCell ref="A46:F46"/>
  </mergeCells>
  <conditionalFormatting sqref="D10:D19">
    <cfRule type="containsText" dxfId="29" priority="22" operator="containsText" text="Green">
      <formula>NOT(ISERROR(SEARCH("Green",D10)))</formula>
    </cfRule>
  </conditionalFormatting>
  <conditionalFormatting sqref="D10:D19">
    <cfRule type="containsText" dxfId="28" priority="23" operator="containsText" text="Amber">
      <formula>NOT(ISERROR(SEARCH("Amber",D10)))</formula>
    </cfRule>
  </conditionalFormatting>
  <conditionalFormatting sqref="D10:D19">
    <cfRule type="containsText" dxfId="27" priority="24" operator="containsText" text="Red">
      <formula>NOT(ISERROR(SEARCH("Red",D10)))</formula>
    </cfRule>
  </conditionalFormatting>
  <conditionalFormatting sqref="D23:D32">
    <cfRule type="containsText" dxfId="26" priority="25" operator="containsText" text="Green">
      <formula>NOT(ISERROR(SEARCH("Green",D23)))</formula>
    </cfRule>
  </conditionalFormatting>
  <conditionalFormatting sqref="D23:D32">
    <cfRule type="containsText" dxfId="25" priority="26" operator="containsText" text="Amber">
      <formula>NOT(ISERROR(SEARCH("Amber",D23)))</formula>
    </cfRule>
  </conditionalFormatting>
  <conditionalFormatting sqref="D23:D32">
    <cfRule type="containsText" dxfId="24" priority="27" operator="containsText" text="Red">
      <formula>NOT(ISERROR(SEARCH("Red",D23)))</formula>
    </cfRule>
  </conditionalFormatting>
  <conditionalFormatting sqref="D36:D45">
    <cfRule type="containsText" dxfId="23" priority="28" operator="containsText" text="Green">
      <formula>NOT(ISERROR(SEARCH("Green",D36)))</formula>
    </cfRule>
  </conditionalFormatting>
  <conditionalFormatting sqref="D36:D45">
    <cfRule type="containsText" dxfId="22" priority="29" operator="containsText" text="Amber">
      <formula>NOT(ISERROR(SEARCH("Amber",D36)))</formula>
    </cfRule>
  </conditionalFormatting>
  <conditionalFormatting sqref="D36:D45">
    <cfRule type="containsText" dxfId="21" priority="30" operator="containsText" text="Red">
      <formula>NOT(ISERROR(SEARCH("Red",D36)))</formula>
    </cfRule>
  </conditionalFormatting>
  <conditionalFormatting sqref="D49:D58">
    <cfRule type="containsText" dxfId="20" priority="31" operator="containsText" text="Green">
      <formula>NOT(ISERROR(SEARCH("Green",D49)))</formula>
    </cfRule>
  </conditionalFormatting>
  <conditionalFormatting sqref="D49:D58">
    <cfRule type="containsText" dxfId="19" priority="32" operator="containsText" text="Amber">
      <formula>NOT(ISERROR(SEARCH("Amber",D49)))</formula>
    </cfRule>
  </conditionalFormatting>
  <conditionalFormatting sqref="D49:D58">
    <cfRule type="containsText" dxfId="18" priority="33" operator="containsText" text="Red">
      <formula>NOT(ISERROR(SEARCH("Red",D49)))</formula>
    </cfRule>
  </conditionalFormatting>
  <conditionalFormatting sqref="D62:D71">
    <cfRule type="containsText" dxfId="17" priority="34" operator="containsText" text="Green">
      <formula>NOT(ISERROR(SEARCH("Green",D62)))</formula>
    </cfRule>
  </conditionalFormatting>
  <conditionalFormatting sqref="D62:D71">
    <cfRule type="containsText" dxfId="16" priority="35" operator="containsText" text="Amber">
      <formula>NOT(ISERROR(SEARCH("Amber",D62)))</formula>
    </cfRule>
  </conditionalFormatting>
  <conditionalFormatting sqref="D62:D71">
    <cfRule type="containsText" dxfId="15" priority="36" operator="containsText" text="Red">
      <formula>NOT(ISERROR(SEARCH("Red",D62)))</formula>
    </cfRule>
  </conditionalFormatting>
  <conditionalFormatting sqref="D75:D84">
    <cfRule type="containsText" dxfId="14" priority="37" operator="containsText" text="Green">
      <formula>NOT(ISERROR(SEARCH("Green",D75)))</formula>
    </cfRule>
  </conditionalFormatting>
  <conditionalFormatting sqref="D75:D84">
    <cfRule type="containsText" dxfId="13" priority="38" operator="containsText" text="Amber">
      <formula>NOT(ISERROR(SEARCH("Amber",D75)))</formula>
    </cfRule>
  </conditionalFormatting>
  <conditionalFormatting sqref="D75:D84">
    <cfRule type="containsText" dxfId="12" priority="39" operator="containsText" text="Red">
      <formula>NOT(ISERROR(SEARCH("Red",D75)))</formula>
    </cfRule>
  </conditionalFormatting>
  <conditionalFormatting sqref="D88:D97">
    <cfRule type="containsText" dxfId="11" priority="40" operator="containsText" text="Green">
      <formula>NOT(ISERROR(SEARCH("Green",D88)))</formula>
    </cfRule>
  </conditionalFormatting>
  <conditionalFormatting sqref="D88:D97">
    <cfRule type="containsText" dxfId="10" priority="41" operator="containsText" text="Amber">
      <formula>NOT(ISERROR(SEARCH("Amber",D88)))</formula>
    </cfRule>
  </conditionalFormatting>
  <conditionalFormatting sqref="D88:D97">
    <cfRule type="containsText" dxfId="9" priority="42" operator="containsText" text="Red">
      <formula>NOT(ISERROR(SEARCH("Red",D88)))</formula>
    </cfRule>
  </conditionalFormatting>
  <dataValidations count="1">
    <dataValidation type="list" allowBlank="1" showInputMessage="1" showErrorMessage="1" sqref="D10:D19 D23:D32 D36:D45 D49:D58 D62:D71 D75:D84 D88:D97" xr:uid="{A11A7116-C0F0-4898-ABAA-CB1A8F36744B}">
      <formula1>"Green,Amber,Red"</formula1>
    </dataValidation>
  </dataValidations>
  <pageMargins left="0.7" right="0.7" top="0.75" bottom="0.75" header="0.3" footer="0.3"/>
  <pageSetup paperSize="0" scale="0" orientation="landscape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F6D1A-3907-430D-A662-7B85406F9463}">
  <sheetPr>
    <tabColor rgb="FF002F73"/>
  </sheetPr>
  <dimension ref="A1:G24"/>
  <sheetViews>
    <sheetView workbookViewId="0">
      <selection activeCell="B14" sqref="B14"/>
    </sheetView>
  </sheetViews>
  <sheetFormatPr defaultRowHeight="14.25" x14ac:dyDescent="0.2"/>
  <cols>
    <col min="1" max="1" width="26.69921875" customWidth="1"/>
    <col min="2" max="2" width="34.69921875" customWidth="1"/>
    <col min="3" max="3" width="38.69921875" customWidth="1"/>
    <col min="4" max="4" width="10" customWidth="1"/>
    <col min="5" max="5" width="12.296875" bestFit="1" customWidth="1"/>
    <col min="6" max="6" width="10" customWidth="1"/>
    <col min="7" max="7" width="26.69921875" customWidth="1"/>
  </cols>
  <sheetData>
    <row r="1" spans="1:7" ht="38.1" customHeight="1" x14ac:dyDescent="0.2">
      <c r="A1" s="59" t="s">
        <v>90</v>
      </c>
      <c r="B1" s="59"/>
      <c r="C1" s="59"/>
      <c r="D1" s="59"/>
      <c r="E1" s="59"/>
      <c r="F1" s="59"/>
      <c r="G1" s="59"/>
    </row>
    <row r="2" spans="1:7" ht="27.95" customHeight="1" x14ac:dyDescent="0.2">
      <c r="A2" s="60" t="str">
        <f>"Business: "&amp;IF('Self-Audit'!C4="","(enter on Self-Audit sheet)",'Self-Audit'!C4)&amp;"   |   Completed: "&amp;IF('Self-Audit'!C6="","(enter date)",TEXT('Self-Audit'!C6,"dd/mm/yyyy"))</f>
        <v>Business: (enter on Self-Audit sheet)   |   Completed: (enter date)</v>
      </c>
      <c r="B2" s="60"/>
      <c r="C2" s="60"/>
      <c r="D2" s="60"/>
      <c r="E2" s="60"/>
      <c r="F2" s="60"/>
      <c r="G2" s="60"/>
    </row>
    <row r="3" spans="1:7" ht="5.0999999999999996" customHeight="1" x14ac:dyDescent="0.2">
      <c r="A3" s="61"/>
      <c r="B3" s="61"/>
      <c r="C3" s="61"/>
      <c r="D3" s="61"/>
      <c r="E3" s="61"/>
      <c r="F3" s="61"/>
      <c r="G3" s="61"/>
    </row>
    <row r="4" spans="1:7" ht="15" x14ac:dyDescent="0.25">
      <c r="A4" s="37" t="s">
        <v>5</v>
      </c>
      <c r="B4" s="38" t="s">
        <v>91</v>
      </c>
      <c r="C4" s="38" t="s">
        <v>92</v>
      </c>
      <c r="D4" s="38" t="s">
        <v>93</v>
      </c>
      <c r="E4" s="38" t="s">
        <v>94</v>
      </c>
      <c r="F4" s="38" t="s">
        <v>95</v>
      </c>
      <c r="G4" s="39" t="s">
        <v>96</v>
      </c>
    </row>
    <row r="5" spans="1:7" ht="15" x14ac:dyDescent="0.25">
      <c r="A5" s="40" t="s">
        <v>11</v>
      </c>
      <c r="B5" s="41">
        <f>COUNTIF('Self-Audit'!$D$10:$D$19,"Green")</f>
        <v>0</v>
      </c>
      <c r="C5" s="41">
        <f>COUNTIF('Self-Audit'!$D$10:$D$19,"Amber")</f>
        <v>0</v>
      </c>
      <c r="D5" s="41">
        <f>COUNTIF('Self-Audit'!$D$10:$D$19,"Red")</f>
        <v>0</v>
      </c>
      <c r="E5" s="41">
        <f>COUNTBLANK('Self-Audit'!$D$10:$D$19)</f>
        <v>10</v>
      </c>
      <c r="F5" s="41">
        <f>10</f>
        <v>10</v>
      </c>
      <c r="G5" s="42" t="str">
        <f>IF(E5=F5,"Not started",IF(D5&gt;0,"Priority - act now",IF(C5&gt;=3,"Needs attention",IF(C5&gt;0,"Minor gaps","Controlled"))))</f>
        <v>Not started</v>
      </c>
    </row>
    <row r="6" spans="1:7" ht="15" x14ac:dyDescent="0.25">
      <c r="A6" s="40" t="s">
        <v>22</v>
      </c>
      <c r="B6" s="41">
        <f>COUNTIF('Self-Audit'!$D$23:$D$32,"Green")</f>
        <v>0</v>
      </c>
      <c r="C6" s="41">
        <f>COUNTIF('Self-Audit'!$D$23:$D$32,"Amber")</f>
        <v>0</v>
      </c>
      <c r="D6" s="41">
        <f>COUNTIF('Self-Audit'!$D$23:$D$32,"Red")</f>
        <v>0</v>
      </c>
      <c r="E6" s="41">
        <f>COUNTBLANK('Self-Audit'!$D$23:$D$32)</f>
        <v>10</v>
      </c>
      <c r="F6" s="41">
        <f>10</f>
        <v>10</v>
      </c>
      <c r="G6" s="42" t="str">
        <f>IF(E6=F6,"Not started",IF(D6&gt;0,"Priority - act now",IF(C6&gt;=3,"Needs attention",IF(C6&gt;0,"Minor gaps","Controlled"))))</f>
        <v>Not started</v>
      </c>
    </row>
    <row r="7" spans="1:7" ht="15" x14ac:dyDescent="0.25">
      <c r="A7" s="40" t="s">
        <v>33</v>
      </c>
      <c r="B7" s="41">
        <f>COUNTIF('Self-Audit'!$D$36:$D$45,"Green")</f>
        <v>0</v>
      </c>
      <c r="C7" s="41">
        <f>COUNTIF('Self-Audit'!$D$36:$D$45,"Amber")</f>
        <v>0</v>
      </c>
      <c r="D7" s="41">
        <f>COUNTIF('Self-Audit'!$D$36:$D$45,"Red")</f>
        <v>0</v>
      </c>
      <c r="E7" s="41">
        <f>COUNTBLANK('Self-Audit'!$D$36:$D$45)</f>
        <v>10</v>
      </c>
      <c r="F7" s="41">
        <f>10</f>
        <v>10</v>
      </c>
      <c r="G7" s="42" t="str">
        <f>IF(E7=F7,"Not started",IF(D7&gt;0,"Priority - act now",IF(C7&gt;=3,"Needs attention",IF(C7&gt;0,"Minor gaps","Controlled"))))</f>
        <v>Not started</v>
      </c>
    </row>
    <row r="8" spans="1:7" ht="15" x14ac:dyDescent="0.25">
      <c r="A8" s="40" t="s">
        <v>44</v>
      </c>
      <c r="B8" s="41">
        <f>COUNTIF('Self-Audit'!$D$49:$D$58,"Green")</f>
        <v>0</v>
      </c>
      <c r="C8" s="41">
        <f>COUNTIF('Self-Audit'!$D$49:$D$58,"Amber")</f>
        <v>0</v>
      </c>
      <c r="D8" s="41">
        <f>COUNTIF('Self-Audit'!$D$49:$D$58,"Red")</f>
        <v>0</v>
      </c>
      <c r="E8" s="41">
        <f>COUNTBLANK('Self-Audit'!$D$49:$D$58)</f>
        <v>10</v>
      </c>
      <c r="F8" s="41">
        <f>10</f>
        <v>10</v>
      </c>
      <c r="G8" s="42" t="str">
        <f>IF(E8=F8,"Not started",IF(D8&gt;0,"Priority - act now",IF(C8&gt;=3,"Needs attention",IF(C8&gt;0,"Minor gaps","Controlled"))))</f>
        <v>Not started</v>
      </c>
    </row>
    <row r="9" spans="1:7" ht="15" x14ac:dyDescent="0.25">
      <c r="A9" s="40" t="s">
        <v>56</v>
      </c>
      <c r="B9" s="41">
        <f>COUNTIF('Self-Audit'!$D$62:$D$71,"Green")</f>
        <v>0</v>
      </c>
      <c r="C9" s="41">
        <f>COUNTIF('Self-Audit'!$D$62:$D$71,"Amber")</f>
        <v>0</v>
      </c>
      <c r="D9" s="41">
        <f>COUNTIF('Self-Audit'!$D$62:$D$71,"Red")</f>
        <v>0</v>
      </c>
      <c r="E9" s="41">
        <f>COUNTBLANK('Self-Audit'!$D$62:$D$71)</f>
        <v>10</v>
      </c>
      <c r="F9" s="41">
        <f>10</f>
        <v>10</v>
      </c>
      <c r="G9" s="42" t="str">
        <f>IF(E9=F9,"Not started",IF(D9&gt;0,"Priority - act now",IF(C9&gt;=3,"Needs attention",IF(C9&gt;0,"Minor gaps","Controlled"))))</f>
        <v>Not started</v>
      </c>
    </row>
    <row r="10" spans="1:7" ht="15" x14ac:dyDescent="0.25">
      <c r="A10" s="40" t="s">
        <v>67</v>
      </c>
      <c r="B10" s="41">
        <f>COUNTIF('Self-Audit'!$D$75:$D$84,"Green")</f>
        <v>0</v>
      </c>
      <c r="C10" s="41">
        <f>COUNTIF('Self-Audit'!$D$75:$D$84,"Amber")</f>
        <v>0</v>
      </c>
      <c r="D10" s="41">
        <f>COUNTIF('Self-Audit'!$D$75:$D$84,"Red")</f>
        <v>0</v>
      </c>
      <c r="E10" s="41">
        <f>COUNTBLANK('Self-Audit'!$D$75:$D$84)</f>
        <v>10</v>
      </c>
      <c r="F10" s="41">
        <f>10</f>
        <v>10</v>
      </c>
      <c r="G10" s="42" t="str">
        <f>IF(E10=F10,"Not started",IF(D10&gt;0,"Priority - act now",IF(C10&gt;=3,"Needs attention",IF(C10&gt;0,"Minor gaps","Controlled"))))</f>
        <v>Not started</v>
      </c>
    </row>
    <row r="11" spans="1:7" ht="15" x14ac:dyDescent="0.25">
      <c r="A11" s="40" t="s">
        <v>79</v>
      </c>
      <c r="B11" s="41">
        <f>COUNTIF('Self-Audit'!$D$88:$D$97,"Green")</f>
        <v>0</v>
      </c>
      <c r="C11" s="41">
        <f>COUNTIF('Self-Audit'!$D$88:$D$97,"Amber")</f>
        <v>0</v>
      </c>
      <c r="D11" s="41">
        <f>COUNTIF('Self-Audit'!$D$88:$D$97,"Red")</f>
        <v>0</v>
      </c>
      <c r="E11" s="41">
        <f>COUNTBLANK('Self-Audit'!$D$88:$D$97)</f>
        <v>10</v>
      </c>
      <c r="F11" s="41">
        <f>10</f>
        <v>10</v>
      </c>
      <c r="G11" s="42" t="str">
        <f>IF(E11=F11,"Not started",IF(D11&gt;0,"Priority - act now",IF(C11&gt;=3,"Needs attention",IF(C11&gt;0,"Minor gaps","Controlled"))))</f>
        <v>Not started</v>
      </c>
    </row>
    <row r="12" spans="1:7" ht="15" x14ac:dyDescent="0.25">
      <c r="A12" s="43" t="s">
        <v>97</v>
      </c>
      <c r="B12" s="44">
        <f>SUM(B5:B11)</f>
        <v>0</v>
      </c>
      <c r="C12" s="44">
        <f>SUM(C5:C11)</f>
        <v>0</v>
      </c>
      <c r="D12" s="44">
        <f>SUM(D5:D11)</f>
        <v>0</v>
      </c>
      <c r="E12" s="44">
        <f>SUM(E5:E11)</f>
        <v>70</v>
      </c>
      <c r="F12" s="44">
        <f>SUM(F5:F11)</f>
        <v>70</v>
      </c>
      <c r="G12" s="45" t="str">
        <f>IF(E12=F12,"Not started",IF(D12&gt;0,IF(COUNTIF(D5:D11,"&gt;0")&gt;=2,"Red answers across several sections","Any Red financial or operational issue"),IF(C12&gt;=5,"Several Amber answers","Mostly Green")))</f>
        <v>Not started</v>
      </c>
    </row>
    <row r="13" spans="1:7" ht="15" x14ac:dyDescent="0.25">
      <c r="A13" s="4"/>
      <c r="B13" s="4"/>
      <c r="C13" s="4"/>
      <c r="D13" s="4"/>
      <c r="E13" s="4"/>
      <c r="F13" s="4"/>
      <c r="G13" s="4"/>
    </row>
    <row r="14" spans="1:7" ht="17.25" x14ac:dyDescent="0.3">
      <c r="A14" s="34" t="s">
        <v>98</v>
      </c>
      <c r="B14" s="4"/>
      <c r="C14" s="4"/>
      <c r="D14" s="77"/>
      <c r="E14" s="77"/>
      <c r="F14" s="77"/>
      <c r="G14" s="77"/>
    </row>
    <row r="15" spans="1:7" ht="15" x14ac:dyDescent="0.25">
      <c r="A15" s="68" t="s">
        <v>99</v>
      </c>
      <c r="B15" s="69" t="s">
        <v>100</v>
      </c>
      <c r="C15" s="74" t="s">
        <v>101</v>
      </c>
      <c r="D15" s="79"/>
      <c r="E15" s="79"/>
      <c r="F15" s="79"/>
      <c r="G15" s="78"/>
    </row>
    <row r="16" spans="1:7" ht="15" x14ac:dyDescent="0.25">
      <c r="A16" s="70" t="s">
        <v>102</v>
      </c>
      <c r="B16" s="71" t="s">
        <v>103</v>
      </c>
      <c r="C16" s="75" t="s">
        <v>104</v>
      </c>
      <c r="D16" s="80"/>
      <c r="E16" s="80"/>
      <c r="F16" s="80"/>
      <c r="G16" s="78"/>
    </row>
    <row r="17" spans="1:7" ht="30" x14ac:dyDescent="0.25">
      <c r="A17" s="70" t="s">
        <v>105</v>
      </c>
      <c r="B17" s="71" t="s">
        <v>106</v>
      </c>
      <c r="C17" s="75" t="s">
        <v>107</v>
      </c>
      <c r="D17" s="80"/>
      <c r="E17" s="80"/>
      <c r="F17" s="80"/>
      <c r="G17" s="78"/>
    </row>
    <row r="18" spans="1:7" ht="30" x14ac:dyDescent="0.25">
      <c r="A18" s="70" t="s">
        <v>108</v>
      </c>
      <c r="B18" s="71" t="s">
        <v>109</v>
      </c>
      <c r="C18" s="75" t="s">
        <v>110</v>
      </c>
      <c r="D18" s="80"/>
      <c r="E18" s="80"/>
      <c r="F18" s="80"/>
      <c r="G18" s="78"/>
    </row>
    <row r="19" spans="1:7" ht="15" x14ac:dyDescent="0.25">
      <c r="A19" s="72" t="s">
        <v>111</v>
      </c>
      <c r="B19" s="73" t="s">
        <v>112</v>
      </c>
      <c r="C19" s="76" t="s">
        <v>113</v>
      </c>
      <c r="D19" s="80"/>
      <c r="E19" s="80"/>
      <c r="F19" s="80"/>
      <c r="G19" s="78"/>
    </row>
    <row r="20" spans="1:7" ht="15" x14ac:dyDescent="0.25">
      <c r="A20" s="4"/>
      <c r="B20" s="4"/>
      <c r="C20" s="4"/>
      <c r="D20" s="77"/>
      <c r="E20" s="77"/>
      <c r="F20" s="77"/>
      <c r="G20" s="77"/>
    </row>
    <row r="21" spans="1:7" ht="17.25" x14ac:dyDescent="0.3">
      <c r="A21" s="35" t="s">
        <v>114</v>
      </c>
      <c r="B21" s="4"/>
      <c r="C21" s="4"/>
      <c r="D21" s="4"/>
      <c r="E21" s="4"/>
      <c r="F21" s="4"/>
      <c r="G21" s="4"/>
    </row>
    <row r="22" spans="1:7" ht="36" customHeight="1" x14ac:dyDescent="0.25">
      <c r="A22" s="36" t="str">
        <f>IF(E12=F12,"Complete the Self-Audit sheet to see your result.",IFERROR(INDEX(B16:B19,MATCH(G12,A16:A19,0))&amp;"  →  "&amp;INDEX(C16:C19,MATCH(G12,A16:A19,0)),IF(D12&gt;0,"Red answer(s) present  →  get targeted professional help promptly","Review your Amber answers and prioritise the top three actions.")))</f>
        <v>Complete the Self-Audit sheet to see your result.</v>
      </c>
      <c r="B22" s="6"/>
      <c r="C22" s="6"/>
      <c r="D22" s="4"/>
      <c r="E22" s="4"/>
      <c r="F22" s="4"/>
      <c r="G22" s="4"/>
    </row>
    <row r="24" spans="1:7" x14ac:dyDescent="0.2">
      <c r="A24" s="62" t="s">
        <v>178</v>
      </c>
      <c r="B24" s="63"/>
      <c r="C24" s="63"/>
      <c r="D24" s="63"/>
      <c r="E24" s="63"/>
      <c r="F24" s="63"/>
      <c r="G24" s="63"/>
    </row>
  </sheetData>
  <mergeCells count="5">
    <mergeCell ref="A22:C22"/>
    <mergeCell ref="A1:G1"/>
    <mergeCell ref="A2:G2"/>
    <mergeCell ref="A3:G3"/>
    <mergeCell ref="A24:G24"/>
  </mergeCells>
  <conditionalFormatting sqref="G5:G12">
    <cfRule type="containsText" dxfId="8" priority="1" operator="containsText" text="Priority">
      <formula>NOT(ISERROR(SEARCH("Priority",G5)))</formula>
    </cfRule>
  </conditionalFormatting>
  <conditionalFormatting sqref="G5:G12">
    <cfRule type="containsText" dxfId="7" priority="2" operator="containsText" text="Needs attention">
      <formula>NOT(ISERROR(SEARCH("Needs attention",G5)))</formula>
    </cfRule>
  </conditionalFormatting>
  <conditionalFormatting sqref="G5:G12">
    <cfRule type="containsText" dxfId="6" priority="3" operator="containsText" text="Minor gaps">
      <formula>NOT(ISERROR(SEARCH("Minor gaps",G5)))</formula>
    </cfRule>
  </conditionalFormatting>
  <conditionalFormatting sqref="G5:G12">
    <cfRule type="containsText" dxfId="5" priority="4" operator="containsText" text="Controlled">
      <formula>NOT(ISERROR(SEARCH("Controlled",G5)))</formula>
    </cfRule>
  </conditionalFormatting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83C24-17E6-4F64-88B1-33B51FBD62DF}">
  <sheetPr>
    <tabColor rgb="FF002F73"/>
  </sheetPr>
  <dimension ref="A1:C20"/>
  <sheetViews>
    <sheetView workbookViewId="0">
      <selection activeCell="A20" sqref="A20:C20"/>
    </sheetView>
  </sheetViews>
  <sheetFormatPr defaultRowHeight="14.25" x14ac:dyDescent="0.2"/>
  <cols>
    <col min="1" max="1" width="5.296875" customWidth="1"/>
    <col min="2" max="2" width="57.296875" customWidth="1"/>
    <col min="3" max="3" width="10.69921875" customWidth="1"/>
  </cols>
  <sheetData>
    <row r="1" spans="1:3" ht="38.1" customHeight="1" x14ac:dyDescent="0.2">
      <c r="A1" s="59" t="s">
        <v>115</v>
      </c>
      <c r="B1" s="59"/>
      <c r="C1" s="59"/>
    </row>
    <row r="2" spans="1:3" ht="27.95" customHeight="1" x14ac:dyDescent="0.2">
      <c r="A2" s="60" t="s">
        <v>116</v>
      </c>
      <c r="B2" s="60"/>
      <c r="C2" s="60"/>
    </row>
    <row r="3" spans="1:3" ht="5.0999999999999996" customHeight="1" x14ac:dyDescent="0.2">
      <c r="A3" s="61"/>
      <c r="B3" s="61"/>
      <c r="C3" s="61"/>
    </row>
    <row r="4" spans="1:3" ht="15" x14ac:dyDescent="0.25">
      <c r="A4" s="37" t="s">
        <v>117</v>
      </c>
      <c r="B4" s="38" t="s">
        <v>118</v>
      </c>
      <c r="C4" s="39" t="s">
        <v>119</v>
      </c>
    </row>
    <row r="5" spans="1:3" ht="15" x14ac:dyDescent="0.25">
      <c r="A5" s="52">
        <v>1</v>
      </c>
      <c r="B5" s="48" t="s">
        <v>120</v>
      </c>
      <c r="C5" s="49"/>
    </row>
    <row r="6" spans="1:3" ht="15" x14ac:dyDescent="0.25">
      <c r="A6" s="52">
        <v>2</v>
      </c>
      <c r="B6" s="48" t="s">
        <v>121</v>
      </c>
      <c r="C6" s="49"/>
    </row>
    <row r="7" spans="1:3" ht="15" x14ac:dyDescent="0.25">
      <c r="A7" s="52">
        <v>3</v>
      </c>
      <c r="B7" s="48" t="s">
        <v>122</v>
      </c>
      <c r="C7" s="49"/>
    </row>
    <row r="8" spans="1:3" ht="15" x14ac:dyDescent="0.25">
      <c r="A8" s="52">
        <v>4</v>
      </c>
      <c r="B8" s="48" t="s">
        <v>123</v>
      </c>
      <c r="C8" s="49"/>
    </row>
    <row r="9" spans="1:3" ht="15" x14ac:dyDescent="0.25">
      <c r="A9" s="52">
        <v>5</v>
      </c>
      <c r="B9" s="48" t="s">
        <v>124</v>
      </c>
      <c r="C9" s="49"/>
    </row>
    <row r="10" spans="1:3" ht="15" x14ac:dyDescent="0.25">
      <c r="A10" s="52">
        <v>6</v>
      </c>
      <c r="B10" s="48" t="s">
        <v>125</v>
      </c>
      <c r="C10" s="49"/>
    </row>
    <row r="11" spans="1:3" ht="15" x14ac:dyDescent="0.25">
      <c r="A11" s="52">
        <v>7</v>
      </c>
      <c r="B11" s="48" t="s">
        <v>126</v>
      </c>
      <c r="C11" s="49"/>
    </row>
    <row r="12" spans="1:3" ht="15" x14ac:dyDescent="0.25">
      <c r="A12" s="55">
        <v>8</v>
      </c>
      <c r="B12" s="50" t="s">
        <v>127</v>
      </c>
      <c r="C12" s="51"/>
    </row>
    <row r="13" spans="1:3" ht="15" x14ac:dyDescent="0.25">
      <c r="A13" s="4"/>
      <c r="B13" s="4"/>
      <c r="C13" s="4"/>
    </row>
    <row r="14" spans="1:3" ht="15" x14ac:dyDescent="0.25">
      <c r="A14" s="46"/>
      <c r="B14" s="47" t="s">
        <v>128</v>
      </c>
      <c r="C14" s="5">
        <f>COUNTIF(C5:C12,"No")</f>
        <v>0</v>
      </c>
    </row>
    <row r="15" spans="1:3" ht="15" x14ac:dyDescent="0.25">
      <c r="A15" s="4"/>
      <c r="B15" s="4"/>
      <c r="C15" s="4"/>
    </row>
    <row r="16" spans="1:3" ht="17.25" x14ac:dyDescent="0.3">
      <c r="A16" s="34" t="s">
        <v>129</v>
      </c>
      <c r="B16" s="4"/>
      <c r="C16" s="4"/>
    </row>
    <row r="17" spans="1:3" ht="32.1" customHeight="1" x14ac:dyDescent="0.2">
      <c r="A17" s="81" t="s">
        <v>130</v>
      </c>
      <c r="B17" s="6"/>
      <c r="C17" s="6"/>
    </row>
    <row r="18" spans="1:3" ht="32.1" customHeight="1" x14ac:dyDescent="0.2">
      <c r="A18" s="6"/>
      <c r="B18" s="6"/>
      <c r="C18" s="6"/>
    </row>
    <row r="20" spans="1:3" x14ac:dyDescent="0.2">
      <c r="A20" s="62" t="s">
        <v>178</v>
      </c>
      <c r="B20" s="63"/>
      <c r="C20" s="63"/>
    </row>
  </sheetData>
  <mergeCells count="5">
    <mergeCell ref="A17:C18"/>
    <mergeCell ref="A1:C1"/>
    <mergeCell ref="A2:C2"/>
    <mergeCell ref="A3:C3"/>
    <mergeCell ref="A20:C20"/>
  </mergeCells>
  <conditionalFormatting sqref="C5:C12">
    <cfRule type="containsText" dxfId="4" priority="1" operator="containsText" text="No">
      <formula>NOT(ISERROR(SEARCH("No",C5)))</formula>
    </cfRule>
  </conditionalFormatting>
  <conditionalFormatting sqref="C5:C12">
    <cfRule type="containsText" dxfId="3" priority="2" operator="containsText" text="Yes">
      <formula>NOT(ISERROR(SEARCH("Yes",C5)))</formula>
    </cfRule>
  </conditionalFormatting>
  <dataValidations count="1">
    <dataValidation type="list" allowBlank="1" showInputMessage="1" showErrorMessage="1" sqref="C5:C12" xr:uid="{7DC14077-4F7D-461A-AF3D-6DC5CB86255D}">
      <formula1>"Yes,No"</formula1>
    </dataValidation>
  </dataValidations>
  <pageMargins left="0.7" right="0.7" top="0.75" bottom="0.75" header="0.3" footer="0.3"/>
  <pageSetup paperSize="0" scale="0" orientation="landscape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4E9BC-D92C-421F-824B-A012B6282CDB}">
  <sheetPr>
    <tabColor rgb="FF002F73"/>
  </sheetPr>
  <dimension ref="A1:G19"/>
  <sheetViews>
    <sheetView workbookViewId="0">
      <selection activeCell="B14" sqref="B14"/>
    </sheetView>
  </sheetViews>
  <sheetFormatPr defaultRowHeight="14.25" x14ac:dyDescent="0.2"/>
  <cols>
    <col min="1" max="1" width="7.296875" customWidth="1"/>
    <col min="2" max="2" width="20" customWidth="1"/>
    <col min="3" max="3" width="30.69921875" customWidth="1"/>
    <col min="4" max="4" width="33.296875" customWidth="1"/>
    <col min="5" max="5" width="12" customWidth="1"/>
    <col min="6" max="6" width="11.296875" customWidth="1"/>
    <col min="7" max="7" width="12" customWidth="1"/>
  </cols>
  <sheetData>
    <row r="1" spans="1:7" ht="38.1" customHeight="1" x14ac:dyDescent="0.2">
      <c r="A1" s="59" t="s">
        <v>131</v>
      </c>
      <c r="B1" s="59"/>
      <c r="C1" s="59"/>
      <c r="D1" s="59"/>
      <c r="E1" s="59"/>
      <c r="F1" s="59"/>
      <c r="G1" s="59"/>
    </row>
    <row r="2" spans="1:7" ht="27.95" customHeight="1" x14ac:dyDescent="0.2">
      <c r="A2" s="60" t="s">
        <v>132</v>
      </c>
      <c r="B2" s="60"/>
      <c r="C2" s="60"/>
      <c r="D2" s="60"/>
      <c r="E2" s="60"/>
      <c r="F2" s="60"/>
      <c r="G2" s="60"/>
    </row>
    <row r="3" spans="1:7" ht="5.0999999999999996" customHeight="1" x14ac:dyDescent="0.2">
      <c r="A3" s="61"/>
      <c r="B3" s="61"/>
      <c r="C3" s="61"/>
      <c r="D3" s="61"/>
      <c r="E3" s="61"/>
      <c r="F3" s="61"/>
      <c r="G3" s="61"/>
    </row>
    <row r="4" spans="1:7" ht="15" x14ac:dyDescent="0.25">
      <c r="A4" s="37" t="s">
        <v>133</v>
      </c>
      <c r="B4" s="38" t="s">
        <v>5</v>
      </c>
      <c r="C4" s="38" t="s">
        <v>134</v>
      </c>
      <c r="D4" s="38" t="s">
        <v>135</v>
      </c>
      <c r="E4" s="38" t="s">
        <v>136</v>
      </c>
      <c r="F4" s="38" t="s">
        <v>137</v>
      </c>
      <c r="G4" s="39" t="s">
        <v>138</v>
      </c>
    </row>
    <row r="5" spans="1:7" ht="15" x14ac:dyDescent="0.25">
      <c r="A5" s="52">
        <v>1</v>
      </c>
      <c r="B5" s="53"/>
      <c r="C5" s="48"/>
      <c r="D5" s="48"/>
      <c r="E5" s="53"/>
      <c r="F5" s="54"/>
      <c r="G5" s="49"/>
    </row>
    <row r="6" spans="1:7" ht="15" x14ac:dyDescent="0.25">
      <c r="A6" s="52">
        <v>2</v>
      </c>
      <c r="B6" s="53"/>
      <c r="C6" s="48"/>
      <c r="D6" s="48"/>
      <c r="E6" s="53"/>
      <c r="F6" s="54"/>
      <c r="G6" s="49"/>
    </row>
    <row r="7" spans="1:7" ht="15" x14ac:dyDescent="0.25">
      <c r="A7" s="52">
        <v>3</v>
      </c>
      <c r="B7" s="53"/>
      <c r="C7" s="48"/>
      <c r="D7" s="48"/>
      <c r="E7" s="53"/>
      <c r="F7" s="54"/>
      <c r="G7" s="49"/>
    </row>
    <row r="8" spans="1:7" ht="15" x14ac:dyDescent="0.25">
      <c r="A8" s="52">
        <v>4</v>
      </c>
      <c r="B8" s="53"/>
      <c r="C8" s="48"/>
      <c r="D8" s="48"/>
      <c r="E8" s="53"/>
      <c r="F8" s="54"/>
      <c r="G8" s="49"/>
    </row>
    <row r="9" spans="1:7" ht="15" x14ac:dyDescent="0.25">
      <c r="A9" s="52">
        <v>5</v>
      </c>
      <c r="B9" s="53"/>
      <c r="C9" s="48"/>
      <c r="D9" s="48"/>
      <c r="E9" s="53"/>
      <c r="F9" s="54"/>
      <c r="G9" s="49"/>
    </row>
    <row r="10" spans="1:7" ht="15" x14ac:dyDescent="0.25">
      <c r="A10" s="52">
        <v>6</v>
      </c>
      <c r="B10" s="53"/>
      <c r="C10" s="48"/>
      <c r="D10" s="48"/>
      <c r="E10" s="53"/>
      <c r="F10" s="54"/>
      <c r="G10" s="49"/>
    </row>
    <row r="11" spans="1:7" ht="15" x14ac:dyDescent="0.25">
      <c r="A11" s="52">
        <v>7</v>
      </c>
      <c r="B11" s="53"/>
      <c r="C11" s="48"/>
      <c r="D11" s="48"/>
      <c r="E11" s="53"/>
      <c r="F11" s="54"/>
      <c r="G11" s="49"/>
    </row>
    <row r="12" spans="1:7" ht="15" x14ac:dyDescent="0.25">
      <c r="A12" s="52">
        <v>8</v>
      </c>
      <c r="B12" s="53"/>
      <c r="C12" s="48"/>
      <c r="D12" s="48"/>
      <c r="E12" s="53"/>
      <c r="F12" s="54"/>
      <c r="G12" s="49"/>
    </row>
    <row r="13" spans="1:7" ht="15" x14ac:dyDescent="0.25">
      <c r="A13" s="52">
        <v>9</v>
      </c>
      <c r="B13" s="53"/>
      <c r="C13" s="48"/>
      <c r="D13" s="48"/>
      <c r="E13" s="53"/>
      <c r="F13" s="54"/>
      <c r="G13" s="49"/>
    </row>
    <row r="14" spans="1:7" ht="15" x14ac:dyDescent="0.25">
      <c r="A14" s="55">
        <v>10</v>
      </c>
      <c r="B14" s="56"/>
      <c r="C14" s="50"/>
      <c r="D14" s="50"/>
      <c r="E14" s="56"/>
      <c r="F14" s="57"/>
      <c r="G14" s="51"/>
    </row>
    <row r="15" spans="1:7" ht="15" x14ac:dyDescent="0.25">
      <c r="A15" s="4"/>
      <c r="B15" s="4"/>
      <c r="C15" s="4"/>
      <c r="D15" s="4"/>
      <c r="E15" s="4"/>
      <c r="F15" s="4"/>
      <c r="G15" s="4"/>
    </row>
    <row r="16" spans="1:7" x14ac:dyDescent="0.2">
      <c r="A16" s="58" t="s">
        <v>139</v>
      </c>
      <c r="B16" s="6"/>
      <c r="C16" s="6"/>
      <c r="D16" s="6"/>
      <c r="E16" s="6"/>
      <c r="F16" s="6"/>
      <c r="G16" s="6"/>
    </row>
    <row r="17" spans="1:7" x14ac:dyDescent="0.2">
      <c r="A17" s="6"/>
      <c r="B17" s="6"/>
      <c r="C17" s="6"/>
      <c r="D17" s="6"/>
      <c r="E17" s="6"/>
      <c r="F17" s="6"/>
      <c r="G17" s="6"/>
    </row>
    <row r="19" spans="1:7" x14ac:dyDescent="0.2">
      <c r="A19" s="62" t="s">
        <v>178</v>
      </c>
      <c r="B19" s="63"/>
      <c r="C19" s="63"/>
      <c r="D19" s="63"/>
      <c r="E19" s="63"/>
      <c r="F19" s="63"/>
      <c r="G19" s="63"/>
    </row>
  </sheetData>
  <mergeCells count="5">
    <mergeCell ref="A16:G17"/>
    <mergeCell ref="A1:G1"/>
    <mergeCell ref="A2:G2"/>
    <mergeCell ref="A3:G3"/>
    <mergeCell ref="A19:G19"/>
  </mergeCells>
  <conditionalFormatting sqref="G5:G14">
    <cfRule type="containsText" dxfId="2" priority="1" operator="containsText" text="Done">
      <formula>NOT(ISERROR(SEARCH("Done",G5)))</formula>
    </cfRule>
  </conditionalFormatting>
  <conditionalFormatting sqref="G5:G14">
    <cfRule type="containsText" dxfId="1" priority="2" operator="containsText" text="In progress">
      <formula>NOT(ISERROR(SEARCH("In progress",G5)))</formula>
    </cfRule>
  </conditionalFormatting>
  <conditionalFormatting sqref="G5:G14">
    <cfRule type="containsText" dxfId="0" priority="3" operator="containsText" text="Not started">
      <formula>NOT(ISERROR(SEARCH("Not started",G5)))</formula>
    </cfRule>
  </conditionalFormatting>
  <dataValidations count="2">
    <dataValidation type="list" allowBlank="1" showInputMessage="1" showErrorMessage="1" sqref="B5:B14" xr:uid="{F4672A11-C6A8-427E-AB3D-1BE21F572295}">
      <formula1>"1. Financial control,2. Revenue quality,3. Owner dependence,4. Processes and systems,5. Team capability,6. Risk and compliance,7. Growth and exit readiness"</formula1>
    </dataValidation>
    <dataValidation type="list" allowBlank="1" showInputMessage="1" showErrorMessage="1" sqref="G5:G14" xr:uid="{5FA9C484-2C48-4AAC-B48A-F6A9CB83AC07}">
      <formula1>"Not started,In progress,Done"</formula1>
    </dataValidation>
  </dataValidations>
  <pageMargins left="0.7" right="0.7" top="0.75" bottom="0.75" header="0.3" footer="0.3"/>
  <pageSetup paperSize="0" scale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Self-Audit</vt:lpstr>
      <vt:lpstr>Results</vt:lpstr>
      <vt:lpstr>Trigger Questions</vt:lpstr>
      <vt:lpstr>Action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Jean-Bernard FREMY</dc:creator>
  <cp:lastModifiedBy>Jean-Bernard FREMY</cp:lastModifiedBy>
  <cp:lastPrinted>2026-08-17T00:37:09Z</cp:lastPrinted>
  <dcterms:created xsi:type="dcterms:W3CDTF">2026-08-17T00:05:27Z</dcterms:created>
  <dcterms:modified xsi:type="dcterms:W3CDTF">2026-08-17T00:52:30Z</dcterms:modified>
</cp:coreProperties>
</file>